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D:\DATA LAP KEU 2024\DATA PENUNJANG DAN LAMPIRAN\Lampiran Lap Keuanga 2024\"/>
    </mc:Choice>
  </mc:AlternateContent>
  <xr:revisionPtr revIDLastSave="0" documentId="13_ncr:1_{4066844C-BE43-4778-AF56-E610D74BE60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Worksheet" sheetId="1" r:id="rId1"/>
    <sheet name="Worksheet (2)" sheetId="2" r:id="rId2"/>
    <sheet name="Sheet2" sheetId="3" r:id="rId3"/>
  </sheets>
  <calcPr calcId="191029" forceFullCalc="1"/>
</workbook>
</file>

<file path=xl/calcChain.xml><?xml version="1.0" encoding="utf-8"?>
<calcChain xmlns="http://schemas.openxmlformats.org/spreadsheetml/2006/main">
  <c r="I194" i="3" l="1"/>
  <c r="J194" i="3" s="1"/>
  <c r="G195" i="3"/>
  <c r="H193" i="3"/>
  <c r="G193" i="3"/>
  <c r="G178" i="3" l="1"/>
  <c r="G180" i="3" s="1"/>
  <c r="H186" i="3"/>
  <c r="H180" i="3"/>
  <c r="F169" i="3" l="1"/>
  <c r="H163" i="3"/>
  <c r="G155" i="3"/>
  <c r="G149" i="3"/>
  <c r="G153" i="3"/>
  <c r="H158" i="3"/>
  <c r="G104" i="3"/>
  <c r="G103" i="3"/>
  <c r="H117" i="3"/>
  <c r="H112" i="3"/>
  <c r="H105" i="3"/>
  <c r="H114" i="3" s="1"/>
  <c r="H99" i="3" l="1"/>
  <c r="H88" i="3"/>
  <c r="H90" i="3" s="1"/>
  <c r="H91" i="3" s="1"/>
  <c r="H82" i="3"/>
  <c r="G76" i="3" l="1"/>
  <c r="F76" i="3"/>
  <c r="H76" i="3" s="1"/>
  <c r="I106" i="2"/>
  <c r="H310" i="2"/>
  <c r="H309" i="2"/>
  <c r="H308" i="2"/>
  <c r="H296" i="2"/>
  <c r="H295" i="2"/>
  <c r="H294" i="2"/>
  <c r="H293" i="2"/>
  <c r="H292" i="2"/>
  <c r="H291" i="2"/>
  <c r="H290" i="2"/>
  <c r="H289" i="2"/>
  <c r="H274" i="2"/>
  <c r="H273" i="2"/>
  <c r="H272" i="2"/>
  <c r="H271" i="2"/>
  <c r="H270" i="2"/>
  <c r="H269" i="2"/>
  <c r="H268" i="2"/>
  <c r="H267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19" i="2"/>
  <c r="H18" i="2"/>
  <c r="H17" i="2"/>
  <c r="H16" i="2"/>
  <c r="H15" i="2"/>
  <c r="H434" i="1"/>
  <c r="H430" i="1"/>
  <c r="H427" i="1"/>
  <c r="H415" i="1"/>
  <c r="H414" i="1"/>
  <c r="H413" i="1"/>
  <c r="H412" i="1"/>
  <c r="H411" i="1"/>
  <c r="H410" i="1"/>
  <c r="I410" i="1" s="1"/>
  <c r="H406" i="1"/>
  <c r="H403" i="1"/>
  <c r="H385" i="1"/>
  <c r="H383" i="1"/>
  <c r="H379" i="1"/>
  <c r="H378" i="1"/>
  <c r="H374" i="1"/>
  <c r="H373" i="1"/>
  <c r="H369" i="1"/>
  <c r="H368" i="1"/>
  <c r="H359" i="1"/>
  <c r="H358" i="1"/>
  <c r="H357" i="1"/>
  <c r="H356" i="1"/>
  <c r="H354" i="1"/>
  <c r="H353" i="1"/>
  <c r="H352" i="1"/>
  <c r="H349" i="1"/>
  <c r="H348" i="1"/>
  <c r="H347" i="1"/>
  <c r="H345" i="1"/>
  <c r="H344" i="1"/>
  <c r="H343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19" i="1"/>
  <c r="H318" i="1"/>
  <c r="H317" i="1"/>
  <c r="H316" i="1"/>
  <c r="H315" i="1"/>
  <c r="H313" i="1"/>
  <c r="H311" i="1"/>
  <c r="H309" i="1"/>
  <c r="H308" i="1"/>
  <c r="H307" i="1"/>
  <c r="H306" i="1"/>
  <c r="H305" i="1"/>
  <c r="H304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7" i="1"/>
  <c r="H266" i="1"/>
  <c r="H265" i="1"/>
  <c r="H263" i="1"/>
  <c r="H262" i="1"/>
  <c r="H261" i="1"/>
  <c r="H260" i="1"/>
  <c r="H259" i="1"/>
  <c r="H257" i="1"/>
  <c r="H256" i="1"/>
  <c r="H255" i="1"/>
  <c r="H254" i="1"/>
  <c r="H253" i="1"/>
  <c r="H252" i="1"/>
  <c r="H251" i="1"/>
  <c r="H250" i="1"/>
  <c r="H249" i="1"/>
  <c r="H248" i="1"/>
  <c r="H247" i="1"/>
  <c r="H245" i="1"/>
  <c r="H244" i="1"/>
  <c r="H243" i="1"/>
  <c r="H241" i="1"/>
  <c r="H237" i="1"/>
  <c r="H233" i="1"/>
  <c r="H230" i="1"/>
  <c r="H227" i="1"/>
  <c r="H225" i="1"/>
  <c r="H224" i="1"/>
  <c r="H223" i="1"/>
  <c r="H221" i="1"/>
  <c r="H220" i="1"/>
  <c r="H217" i="1"/>
  <c r="H215" i="1"/>
  <c r="H213" i="1"/>
  <c r="H211" i="1"/>
  <c r="H210" i="1"/>
  <c r="H209" i="1"/>
  <c r="H208" i="1"/>
  <c r="H207" i="1"/>
  <c r="H206" i="1"/>
  <c r="H205" i="1"/>
  <c r="H204" i="1"/>
  <c r="H203" i="1"/>
  <c r="H199" i="1"/>
  <c r="H197" i="1"/>
  <c r="H195" i="1"/>
  <c r="H193" i="1"/>
  <c r="H190" i="1"/>
  <c r="H188" i="1"/>
  <c r="H186" i="1"/>
  <c r="H182" i="1"/>
  <c r="H181" i="1"/>
  <c r="H180" i="1"/>
  <c r="H177" i="1"/>
  <c r="H174" i="1"/>
  <c r="H173" i="1"/>
  <c r="H172" i="1"/>
  <c r="H171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0" i="1"/>
  <c r="H149" i="1"/>
  <c r="H148" i="1"/>
  <c r="H147" i="1"/>
  <c r="H146" i="1"/>
  <c r="H143" i="1"/>
  <c r="H140" i="1"/>
  <c r="H137" i="1"/>
  <c r="H136" i="1"/>
  <c r="H135" i="1"/>
  <c r="H134" i="1"/>
  <c r="H132" i="1"/>
  <c r="H131" i="1"/>
  <c r="H128" i="1"/>
  <c r="H127" i="1"/>
  <c r="H125" i="1"/>
  <c r="H123" i="1"/>
  <c r="H121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7" i="1"/>
  <c r="H86" i="1"/>
  <c r="H85" i="1"/>
  <c r="H80" i="1"/>
  <c r="H79" i="1"/>
  <c r="H77" i="1"/>
  <c r="H76" i="1"/>
  <c r="H73" i="1"/>
  <c r="H72" i="1"/>
  <c r="H71" i="1"/>
  <c r="H70" i="1"/>
  <c r="H69" i="1"/>
  <c r="H68" i="1"/>
  <c r="H66" i="1"/>
  <c r="H65" i="1"/>
  <c r="H64" i="1"/>
  <c r="H63" i="1"/>
  <c r="H62" i="1"/>
  <c r="H60" i="1"/>
  <c r="H59" i="1"/>
  <c r="H58" i="1"/>
  <c r="H57" i="1"/>
  <c r="H54" i="1"/>
  <c r="H53" i="1"/>
  <c r="H52" i="1"/>
  <c r="H49" i="1"/>
  <c r="H45" i="1"/>
  <c r="H43" i="1"/>
  <c r="H42" i="1"/>
  <c r="H41" i="1"/>
  <c r="H40" i="1"/>
  <c r="H31" i="1"/>
  <c r="H30" i="1"/>
  <c r="H25" i="1"/>
  <c r="H21" i="1"/>
  <c r="H17" i="1"/>
</calcChain>
</file>

<file path=xl/sharedStrings.xml><?xml version="1.0" encoding="utf-8"?>
<sst xmlns="http://schemas.openxmlformats.org/spreadsheetml/2006/main" count="2830" uniqueCount="1322">
  <si>
    <t>PEMERINTAHAN KAB. KEPULAUAN SELAYAR</t>
  </si>
  <si>
    <t>DINAS PENDIDIKAN, PEMUDA DAN OLAHRAGA</t>
  </si>
  <si>
    <t>Neraca</t>
  </si>
  <si>
    <t>TAHUN ANGGARAN 2024</t>
  </si>
  <si>
    <t>1 Januari 2024 Sampai 31 Desember 2024</t>
  </si>
  <si>
    <t>Dalam Rupiah</t>
  </si>
  <si>
    <t>Kode Rekening</t>
  </si>
  <si>
    <t>Uraian</t>
  </si>
  <si>
    <t>2024</t>
  </si>
  <si>
    <t>2023</t>
  </si>
  <si>
    <t>1</t>
  </si>
  <si>
    <t>ASET</t>
  </si>
  <si>
    <t>403.404.564.815,54</t>
  </si>
  <si>
    <t>372.585.772.229,72</t>
  </si>
  <si>
    <t>1.1</t>
  </si>
  <si>
    <t>ASET LANCAR</t>
  </si>
  <si>
    <t>240.209.552,00</t>
  </si>
  <si>
    <t>1.009.258.889,18</t>
  </si>
  <si>
    <t>1.1.01</t>
  </si>
  <si>
    <t>Kas dan Setara Kas</t>
  </si>
  <si>
    <t>233.594.552,00</t>
  </si>
  <si>
    <t>1.004.168.889,18</t>
  </si>
  <si>
    <t>1.1.01.05</t>
  </si>
  <si>
    <t>Kas Dana BOS</t>
  </si>
  <si>
    <t>0,00</t>
  </si>
  <si>
    <t>1.1.01.05.01</t>
  </si>
  <si>
    <t>1.1.01.05.01.0001</t>
  </si>
  <si>
    <t>1.1.01.10</t>
  </si>
  <si>
    <t>Kas Dana BOSP</t>
  </si>
  <si>
    <t>1.1.01.10.01</t>
  </si>
  <si>
    <t>1.1.01.10.01.0001</t>
  </si>
  <si>
    <t>1.1.09</t>
  </si>
  <si>
    <t>Piutang Lainnya</t>
  </si>
  <si>
    <t>18.887.000,00</t>
  </si>
  <si>
    <t>1.1.09.05</t>
  </si>
  <si>
    <t>Uang Muka</t>
  </si>
  <si>
    <t>1.1.09.05.01</t>
  </si>
  <si>
    <t>Uang Muka Pengadaan Barang/Jasa</t>
  </si>
  <si>
    <t>1.1.09.05.01.0001</t>
  </si>
  <si>
    <t>1.1.10</t>
  </si>
  <si>
    <t>Penyisihan Piutang</t>
  </si>
  <si>
    <t>(18.887.000,00)</t>
  </si>
  <si>
    <t>1.1.10.02</t>
  </si>
  <si>
    <t>Penyisihan Piutang Lainnya</t>
  </si>
  <si>
    <t>1.1.10.02.08</t>
  </si>
  <si>
    <t>Penyisihan Piutang Lainnya-Uang Muka</t>
  </si>
  <si>
    <t>1.1.10.02.08.0001</t>
  </si>
  <si>
    <t>1.1.12</t>
  </si>
  <si>
    <t>Persediaan</t>
  </si>
  <si>
    <t>6.615.000,00</t>
  </si>
  <si>
    <t>5.090.000,00</t>
  </si>
  <si>
    <t>1.1.12.01</t>
  </si>
  <si>
    <t>Barang Pakai Habis</t>
  </si>
  <si>
    <t>1.1.12.01.03</t>
  </si>
  <si>
    <t>Alat/Bahan Untuk Kegiatan Kantor</t>
  </si>
  <si>
    <t>1.1.12.01.03.0001</t>
  </si>
  <si>
    <t>Alat Tulis Kantor</t>
  </si>
  <si>
    <t>1.490.000,00</t>
  </si>
  <si>
    <t>1.1.12.01.03.0002</t>
  </si>
  <si>
    <t>Kertas dan Cover</t>
  </si>
  <si>
    <t>3.801.000,00</t>
  </si>
  <si>
    <t>3.600.000,00</t>
  </si>
  <si>
    <t>1.1.12.01.03.0006</t>
  </si>
  <si>
    <t>Bahan Komputer</t>
  </si>
  <si>
    <t>2.814.000,00</t>
  </si>
  <si>
    <t>JUMLAH ASET LANCAR</t>
  </si>
  <si>
    <t>1.3</t>
  </si>
  <si>
    <t>ASET TETAP</t>
  </si>
  <si>
    <t>402.704.806.667,14</t>
  </si>
  <si>
    <t>371.267.317.244,14</t>
  </si>
  <si>
    <t>1.3.01</t>
  </si>
  <si>
    <t>Tanah</t>
  </si>
  <si>
    <t>44.917.384.450,00</t>
  </si>
  <si>
    <t>44.718.483.950,00</t>
  </si>
  <si>
    <t>1.3.01.01</t>
  </si>
  <si>
    <t>1.3.01.01.01</t>
  </si>
  <si>
    <t>Tanah Persil</t>
  </si>
  <si>
    <t>44.667.384.450,00</t>
  </si>
  <si>
    <t>1.3.01.01.01.0001</t>
  </si>
  <si>
    <t>Tanah Bangunan Perumahan/Gedung Tempat Tinggal</t>
  </si>
  <si>
    <t>419.300.000,00</t>
  </si>
  <si>
    <t>1.3.01.01.01.0002</t>
  </si>
  <si>
    <t>Tanah untuk Bangunan Gedung Perdagangan/Perusahaan</t>
  </si>
  <si>
    <t>13.535.662.450,00</t>
  </si>
  <si>
    <t>1.3.01.01.01.0004</t>
  </si>
  <si>
    <t>Tanah untuk Bangunan Tempat Kerja</t>
  </si>
  <si>
    <t>30.513.521.500,00</t>
  </si>
  <si>
    <t>1.3.01.01.01.0007</t>
  </si>
  <si>
    <t>Tanah Persil Lainnya</t>
  </si>
  <si>
    <t>1.3.01.01.03</t>
  </si>
  <si>
    <t>Lapangan</t>
  </si>
  <si>
    <t>250.000.000,00</t>
  </si>
  <si>
    <t>1.3.01.01.03.0001</t>
  </si>
  <si>
    <t>Tanah Lapangan Olahraga</t>
  </si>
  <si>
    <t>1.3.02</t>
  </si>
  <si>
    <t>Peralatan dan Mesin</t>
  </si>
  <si>
    <t>114.357.029.999,66</t>
  </si>
  <si>
    <t>1.3.02.01</t>
  </si>
  <si>
    <t>Alat Besar</t>
  </si>
  <si>
    <t>12.295.100,00</t>
  </si>
  <si>
    <t>1.395.100,00</t>
  </si>
  <si>
    <t>1.3.02.01.03</t>
  </si>
  <si>
    <t>Alat Bantu</t>
  </si>
  <si>
    <t>1.3.02.01.03.0005</t>
  </si>
  <si>
    <t>Pompa</t>
  </si>
  <si>
    <t>1.3.02.02</t>
  </si>
  <si>
    <t>Alat Angkutan</t>
  </si>
  <si>
    <t>1.777.571.352,00</t>
  </si>
  <si>
    <t>1.3.02.02.01</t>
  </si>
  <si>
    <t>Alat Angkutan Darat Bermotor</t>
  </si>
  <si>
    <t>1.3.02.02.01.0001</t>
  </si>
  <si>
    <t>Kendaraan Dinas Bermotor Perorangan</t>
  </si>
  <si>
    <t>681.815.000,00</t>
  </si>
  <si>
    <t>1.3.02.02.01.0004</t>
  </si>
  <si>
    <t>Kendaraan Bermotor Beroda Dua</t>
  </si>
  <si>
    <t>1.073.056.352,00</t>
  </si>
  <si>
    <t>1.3.02.02.01.0009</t>
  </si>
  <si>
    <t>Alat Angkutan Darat Bermotor Lainnya</t>
  </si>
  <si>
    <t>22.700.000,00</t>
  </si>
  <si>
    <t>1.3.02.05</t>
  </si>
  <si>
    <t>Alat Kantor dan Rumah Tangga</t>
  </si>
  <si>
    <t>36.639.382.288,70</t>
  </si>
  <si>
    <t>33.258.959.788,70</t>
  </si>
  <si>
    <t>1.3.02.05.01</t>
  </si>
  <si>
    <t>Alat Kantor</t>
  </si>
  <si>
    <t>9.991.482.144,40</t>
  </si>
  <si>
    <t>8.779.176.044,40</t>
  </si>
  <si>
    <t>1.3.02.05.01.0001</t>
  </si>
  <si>
    <t>Mesin Ketik</t>
  </si>
  <si>
    <t>129.166.750,00</t>
  </si>
  <si>
    <t>122.666.750,00</t>
  </si>
  <si>
    <t>1.3.02.05.01.0002</t>
  </si>
  <si>
    <t>Mesin Hitung/Mesin Jumlah</t>
  </si>
  <si>
    <t>9.300.000,00</t>
  </si>
  <si>
    <t>1.3.02.05.01.0004</t>
  </si>
  <si>
    <t>Alat Penyimpan Perlengkapan Kantor</t>
  </si>
  <si>
    <t>5.480.554.998,40</t>
  </si>
  <si>
    <t>5.197.104.998,40</t>
  </si>
  <si>
    <t>1.3.02.05.01.0005</t>
  </si>
  <si>
    <t>Alat Kantor Lainnya</t>
  </si>
  <si>
    <t>4.372.460.396,00</t>
  </si>
  <si>
    <t>3.450.104.296,00</t>
  </si>
  <si>
    <t>1.3.02.05.02</t>
  </si>
  <si>
    <t>Alat Rumah Tangga</t>
  </si>
  <si>
    <t>26.144.216.944,30</t>
  </si>
  <si>
    <t>24.430.933.744,30</t>
  </si>
  <si>
    <t>1.3.02.05.02.0001</t>
  </si>
  <si>
    <t>Mebel</t>
  </si>
  <si>
    <t>20.627.908.666,30</t>
  </si>
  <si>
    <t>19.305.539.266,30</t>
  </si>
  <si>
    <t>1.3.02.05.02.0003</t>
  </si>
  <si>
    <t>Alat Pembersih</t>
  </si>
  <si>
    <t>56.263.000,00</t>
  </si>
  <si>
    <t>1.3.02.05.02.0004</t>
  </si>
  <si>
    <t>Alat Pendingin</t>
  </si>
  <si>
    <t>1.381.734.286,00</t>
  </si>
  <si>
    <t>1.220.699.486,00</t>
  </si>
  <si>
    <t>1.3.02.05.02.0005</t>
  </si>
  <si>
    <t>Alat Dapur</t>
  </si>
  <si>
    <t>1.200.000,00</t>
  </si>
  <si>
    <t>1.3.02.05.02.0006</t>
  </si>
  <si>
    <t>Alat Rumah Tangga Lainnya (Home Use)</t>
  </si>
  <si>
    <t>4.077.110.992,00</t>
  </si>
  <si>
    <t>3.847.231.992,00</t>
  </si>
  <si>
    <t>1.3.02.05.03</t>
  </si>
  <si>
    <t>Meja dan Kursi Kerja/Rapat Pejabat</t>
  </si>
  <si>
    <t>503.683.200,00</t>
  </si>
  <si>
    <t>48.850.000,00</t>
  </si>
  <si>
    <t>1.3.02.05.03.0001</t>
  </si>
  <si>
    <t>Meja Kerja Pejabat</t>
  </si>
  <si>
    <t>34.139.200,00</t>
  </si>
  <si>
    <t>1.3.02.05.03.0002</t>
  </si>
  <si>
    <t>Meja Rapat Pejabat</t>
  </si>
  <si>
    <t>35.777.000,00</t>
  </si>
  <si>
    <t>650.000,00</t>
  </si>
  <si>
    <t>1.3.02.05.03.0003</t>
  </si>
  <si>
    <t>Kursi Kerja Pejabat</t>
  </si>
  <si>
    <t>17.733.000,00</t>
  </si>
  <si>
    <t>1.3.02.05.03.0004</t>
  </si>
  <si>
    <t>Kursi Rapat Pejabat</t>
  </si>
  <si>
    <t>134.230.000,00</t>
  </si>
  <si>
    <t>1.3.02.05.03.0006</t>
  </si>
  <si>
    <t>Kursi Tamu di Ruangan Pejabat</t>
  </si>
  <si>
    <t>6.000.000,00</t>
  </si>
  <si>
    <t>1.3.02.05.03.0007</t>
  </si>
  <si>
    <t>Lemari dan Arsip Pejabat</t>
  </si>
  <si>
    <t>275.804.000,00</t>
  </si>
  <si>
    <t>48.200.000,00</t>
  </si>
  <si>
    <t>1.3.02.06</t>
  </si>
  <si>
    <t>Alat Studio, Komunikasi, dan Pemancar</t>
  </si>
  <si>
    <t>3.825.326.216,00</t>
  </si>
  <si>
    <t>3.795.426.216,00</t>
  </si>
  <si>
    <t>1.3.02.06.01</t>
  </si>
  <si>
    <t>Alat Studio</t>
  </si>
  <si>
    <t>1.595.952.318,00</t>
  </si>
  <si>
    <t>1.3.02.06.01.0001</t>
  </si>
  <si>
    <t>Peralatan Studio Audio</t>
  </si>
  <si>
    <t>88.038.000,00</t>
  </si>
  <si>
    <t>1.3.02.06.01.0002</t>
  </si>
  <si>
    <t>Peralatan Studio Video dan Film</t>
  </si>
  <si>
    <t>1.507.914.318,00</t>
  </si>
  <si>
    <t>1.3.02.06.02</t>
  </si>
  <si>
    <t>Alat Komunikasi</t>
  </si>
  <si>
    <t>1.904.537.500,00</t>
  </si>
  <si>
    <t>1.3.02.06.02.0001</t>
  </si>
  <si>
    <t>Alat Komunikasi Telephone</t>
  </si>
  <si>
    <t>144.827.500,00</t>
  </si>
  <si>
    <t>1.3.02.06.02.0006</t>
  </si>
  <si>
    <t>Alat Komunikasi Sosial</t>
  </si>
  <si>
    <t>1.759.710.000,00</t>
  </si>
  <si>
    <t>1.3.02.06.03</t>
  </si>
  <si>
    <t>Peralatan Pemancar</t>
  </si>
  <si>
    <t>324.836.398,00</t>
  </si>
  <si>
    <t>294.936.398,00</t>
  </si>
  <si>
    <t>1.3.02.06.03.0047</t>
  </si>
  <si>
    <t>Sumber Tenaga</t>
  </si>
  <si>
    <t>1.3.02.07</t>
  </si>
  <si>
    <t>Alat Kedokteran dan Kesehatan</t>
  </si>
  <si>
    <t>3.647.000,00</t>
  </si>
  <si>
    <t>2.915.000,00</t>
  </si>
  <si>
    <t>1.3.02.07.01</t>
  </si>
  <si>
    <t>Alat Kedokteran</t>
  </si>
  <si>
    <t>1.3.02.07.01.0001</t>
  </si>
  <si>
    <t>Alat Kedokteran Umum</t>
  </si>
  <si>
    <t>1.047.000,00</t>
  </si>
  <si>
    <t>315.000,00</t>
  </si>
  <si>
    <t>1.3.02.07.01.0019</t>
  </si>
  <si>
    <t>Alat Kedokteran Nuklir</t>
  </si>
  <si>
    <t>1.100.000,00</t>
  </si>
  <si>
    <t>1.3.02.07.01.0021</t>
  </si>
  <si>
    <t>Alat Kedokteran Gawat Darurat</t>
  </si>
  <si>
    <t>1.500.000,00</t>
  </si>
  <si>
    <t>1.3.02.08</t>
  </si>
  <si>
    <t>Alat Laboratorium</t>
  </si>
  <si>
    <t>47.133.522.352,30</t>
  </si>
  <si>
    <t>45.225.941.310,30</t>
  </si>
  <si>
    <t>1.3.02.08.01</t>
  </si>
  <si>
    <t>Unit Alat Laboratorium</t>
  </si>
  <si>
    <t>20.469.333.924,00</t>
  </si>
  <si>
    <t>20.200.882.924,00</t>
  </si>
  <si>
    <t>1.3.02.08.01.0006</t>
  </si>
  <si>
    <t>Alat Laboratorium Bahan Bangunan Konstruksi</t>
  </si>
  <si>
    <t>1.384.500,00</t>
  </si>
  <si>
    <t>1.3.02.08.01.0008</t>
  </si>
  <si>
    <t>Alat Laboratorium Mekanika Tanah dan Batuan</t>
  </si>
  <si>
    <t>1.000.000,00</t>
  </si>
  <si>
    <t>1.3.02.08.01.0010</t>
  </si>
  <si>
    <t>Alat Laboratorium Logam, Mesin, dan Listrik</t>
  </si>
  <si>
    <t>750.000,00</t>
  </si>
  <si>
    <t>1.3.02.08.01.0011</t>
  </si>
  <si>
    <t>Alat Laboratorium Umum</t>
  </si>
  <si>
    <t>155.612.800,00</t>
  </si>
  <si>
    <t>1.3.02.08.01.0013</t>
  </si>
  <si>
    <t>Alat Laboratorium Kimia</t>
  </si>
  <si>
    <t>3.045.000,00</t>
  </si>
  <si>
    <t>1.3.02.08.01.0014</t>
  </si>
  <si>
    <t>Alat Laboratorium Patologi</t>
  </si>
  <si>
    <t>9.000.000,00</t>
  </si>
  <si>
    <t>1.3.02.08.01.0015</t>
  </si>
  <si>
    <t>Alat Laboratorium Immunologi</t>
  </si>
  <si>
    <t>6.400.000,00</t>
  </si>
  <si>
    <t>1.3.02.08.01.0016</t>
  </si>
  <si>
    <t>Alat Laboratorium Hematologi</t>
  </si>
  <si>
    <t>20.800.000,00</t>
  </si>
  <si>
    <t>1.3.02.08.01.0020</t>
  </si>
  <si>
    <t>Alat Laboratorium Fisika</t>
  </si>
  <si>
    <t>192.649.900,00</t>
  </si>
  <si>
    <t>78.799.900,00</t>
  </si>
  <si>
    <t>1.3.02.08.01.0041</t>
  </si>
  <si>
    <t>Alat Laboratorium Pertanian</t>
  </si>
  <si>
    <t>18.900.000,00</t>
  </si>
  <si>
    <t>1.3.02.08.01.0043</t>
  </si>
  <si>
    <t>Alat Laboratorium Energi Surya</t>
  </si>
  <si>
    <t>402.124.781,00</t>
  </si>
  <si>
    <t>361.373.781,00</t>
  </si>
  <si>
    <t>1.3.02.08.01.0047</t>
  </si>
  <si>
    <t>Alat Laboratorium Biologi Perairan</t>
  </si>
  <si>
    <t>2.900.000,00</t>
  </si>
  <si>
    <t>1.3.02.08.01.0048</t>
  </si>
  <si>
    <t>Alat Laboratorium Biologi</t>
  </si>
  <si>
    <t>209.807.900,00</t>
  </si>
  <si>
    <t>95.957.900,00</t>
  </si>
  <si>
    <t>1.3.02.08.01.0054</t>
  </si>
  <si>
    <t>Laboratorium Kearsipan</t>
  </si>
  <si>
    <t>40.660.000,00</t>
  </si>
  <si>
    <t>1.3.02.08.01.0058</t>
  </si>
  <si>
    <t>Alat Laboratorium Pendidikan</t>
  </si>
  <si>
    <t>1.306.785.000,00</t>
  </si>
  <si>
    <t>1.3.02.08.01.0064</t>
  </si>
  <si>
    <t>Unit Alat Laboratorium Lainnya</t>
  </si>
  <si>
    <t>18.097.514.043,00</t>
  </si>
  <si>
    <t>1.3.02.08.03</t>
  </si>
  <si>
    <t>Alat Peraga Praktik Sekolah</t>
  </si>
  <si>
    <t>26.325.823.628,00</t>
  </si>
  <si>
    <t>24.686.693.586,00</t>
  </si>
  <si>
    <t>1.3.02.08.03.0001</t>
  </si>
  <si>
    <t>Alat Peraga Praktik Sekolah Bidang Studi:Bahasa Indonesia</t>
  </si>
  <si>
    <t>1.947.883.700,00</t>
  </si>
  <si>
    <t>1.3.02.08.03.0002</t>
  </si>
  <si>
    <t>Alat Peraga Praktik Sekolah Bidang Studi:Matematika</t>
  </si>
  <si>
    <t>1.772.675.315,00</t>
  </si>
  <si>
    <t>1.592.925.315,00</t>
  </si>
  <si>
    <t>1.3.02.08.03.0003</t>
  </si>
  <si>
    <t>Alat Peraga Praktik Sekolah Bidang Studi:IPA Dasar</t>
  </si>
  <si>
    <t>1.243.467.760,00</t>
  </si>
  <si>
    <t>1.063.717.760,00</t>
  </si>
  <si>
    <t>1.3.02.08.03.0004</t>
  </si>
  <si>
    <t>Alat Peraga Praktik Sekolah Bidang Studi:IPA Lanjutan</t>
  </si>
  <si>
    <t>1.584.992.650,00</t>
  </si>
  <si>
    <t>1.3.02.08.03.0005</t>
  </si>
  <si>
    <t>Alat Peraga Praktik Sekolah Bidang Studi:IPA Menengah</t>
  </si>
  <si>
    <t>4.455.644.392,00</t>
  </si>
  <si>
    <t>1.3.02.08.03.0006</t>
  </si>
  <si>
    <t>Alat Peraga Praktik Sekolah Bidang Studi:IPA Atas</t>
  </si>
  <si>
    <t>38.654.700,00</t>
  </si>
  <si>
    <t>1.3.02.08.03.0007</t>
  </si>
  <si>
    <t>Alat Peraga Praktik Sekolah Bidang Studi:IPS</t>
  </si>
  <si>
    <t>951.738.437,00</t>
  </si>
  <si>
    <t>771.988.437,00</t>
  </si>
  <si>
    <t>1.3.02.08.03.0008</t>
  </si>
  <si>
    <t>Alat PeragaPraktik Sekolah Bidang Studi:Agama</t>
  </si>
  <si>
    <t>4.920.000,00</t>
  </si>
  <si>
    <t>1.3.02.08.03.0009</t>
  </si>
  <si>
    <t>Alat Peraga Praktik Sekolah Bidang Studi:Keterampilan</t>
  </si>
  <si>
    <t>1.668.596.580,00</t>
  </si>
  <si>
    <t>1.3.02.08.03.0010</t>
  </si>
  <si>
    <t>Alat Peraga Praktik Sekolah Bidang Studi:Kesenian</t>
  </si>
  <si>
    <t>9.430.406.588,00</t>
  </si>
  <si>
    <t>8.456.826.588,00</t>
  </si>
  <si>
    <t>1.3.02.08.03.0011</t>
  </si>
  <si>
    <t>Alat Peraga Praktik Sekolah Bidang Studi:Olahraga</t>
  </si>
  <si>
    <t>1.575.125.464,00</t>
  </si>
  <si>
    <t>1.454.775.464,00</t>
  </si>
  <si>
    <t>1.3.02.08.03.0014</t>
  </si>
  <si>
    <t>Alat Peraga Kejuruan</t>
  </si>
  <si>
    <t>239.897.500,00</t>
  </si>
  <si>
    <t>1.3.02.08.03.0016</t>
  </si>
  <si>
    <t>Alat Peraga Praktik Sekolah Lainnya</t>
  </si>
  <si>
    <t>1.411.820.542,00</t>
  </si>
  <si>
    <t>1.405.870.500,00</t>
  </si>
  <si>
    <t>1.3.02.08.04</t>
  </si>
  <si>
    <t>Alat Laboratorium Fisika Nuklir/Elektronika</t>
  </si>
  <si>
    <t>1.155.000,00</t>
  </si>
  <si>
    <t>1.3.02.08.04.0006</t>
  </si>
  <si>
    <t>Measuring/Testing Device</t>
  </si>
  <si>
    <t>1.3.02.08.07</t>
  </si>
  <si>
    <t>Alat Laboratorium Lingkungan Hidup</t>
  </si>
  <si>
    <t>300.000,00</t>
  </si>
  <si>
    <t>1.3.02.08.07.0003</t>
  </si>
  <si>
    <t>Alat Laboratorium Kebisingan dan Getaran</t>
  </si>
  <si>
    <t>1.3.02.08.08</t>
  </si>
  <si>
    <t>Peralatan Laboratorium Hydrodinamica</t>
  </si>
  <si>
    <t>1.059.800,30</t>
  </si>
  <si>
    <t>1.3.02.08.08.0006</t>
  </si>
  <si>
    <t>Peralatan Umum</t>
  </si>
  <si>
    <t>1.3.02.08.09</t>
  </si>
  <si>
    <t>Alat Laboratorium Standarisasi Kalibrasi dan Instrumentasi</t>
  </si>
  <si>
    <t>335.850.000,00</t>
  </si>
  <si>
    <t>1.3.02.08.09.0003</t>
  </si>
  <si>
    <t>Alat Laboratorium Cahaya, Optik, dan Akustik</t>
  </si>
  <si>
    <t>2.400.000,00</t>
  </si>
  <si>
    <t>1.3.02.08.09.0011</t>
  </si>
  <si>
    <t>Alat Laboratorium Standarisasi Kalibrasi dan Instrumentasi Lainnya</t>
  </si>
  <si>
    <t>333.450.000,00</t>
  </si>
  <si>
    <t>1.3.02.10</t>
  </si>
  <si>
    <t>Komputer</t>
  </si>
  <si>
    <t>29.515.456.599,66</t>
  </si>
  <si>
    <t>27.659.517.449,66</t>
  </si>
  <si>
    <t>1.3.02.10.01</t>
  </si>
  <si>
    <t>Komputer Unit</t>
  </si>
  <si>
    <t>22.786.631.151,66</t>
  </si>
  <si>
    <t>21.199.325.911,66</t>
  </si>
  <si>
    <t>1.3.02.10.01.0001</t>
  </si>
  <si>
    <t>Komputer Jaringan</t>
  </si>
  <si>
    <t>251.146.214,00</t>
  </si>
  <si>
    <t>1.3.02.10.01.0002</t>
  </si>
  <si>
    <t>Personal Computer</t>
  </si>
  <si>
    <t>22.535.484.937,66</t>
  </si>
  <si>
    <t>20.948.179.697,66</t>
  </si>
  <si>
    <t>1.3.02.10.02</t>
  </si>
  <si>
    <t>Peralatan Komputer</t>
  </si>
  <si>
    <t>6.728.825.448,00</t>
  </si>
  <si>
    <t>6.460.191.538,00</t>
  </si>
  <si>
    <t>1.3.02.10.02.0001</t>
  </si>
  <si>
    <t>Peralatan Mainframe</t>
  </si>
  <si>
    <t>66.816.000,00</t>
  </si>
  <si>
    <t>55.956.000,00</t>
  </si>
  <si>
    <t>1.3.02.10.02.0003</t>
  </si>
  <si>
    <t>Peralatan Personal Computer</t>
  </si>
  <si>
    <t>3.958.233.334,00</t>
  </si>
  <si>
    <t>3.759.529.134,00</t>
  </si>
  <si>
    <t>1.3.02.10.02.0004</t>
  </si>
  <si>
    <t>Peralatan Jaringan</t>
  </si>
  <si>
    <t>2.401.516.194,00</t>
  </si>
  <si>
    <t>2.342.446.484,00</t>
  </si>
  <si>
    <t>1.3.02.10.02.0005</t>
  </si>
  <si>
    <t>Peralatan Komputer Lainnya</t>
  </si>
  <si>
    <t>302.259.920,00</t>
  </si>
  <si>
    <t>1.3.02.13</t>
  </si>
  <si>
    <t>Alat Produksi, Pengolahan, dan Pemurnian</t>
  </si>
  <si>
    <t>14.877.500,00</t>
  </si>
  <si>
    <t>1.3.02.13.01</t>
  </si>
  <si>
    <t>Sumur</t>
  </si>
  <si>
    <t>1.3.02.13.01.0002</t>
  </si>
  <si>
    <t>Sumur Pemboran</t>
  </si>
  <si>
    <t>1.3.02.15</t>
  </si>
  <si>
    <t>Alat Keselamatan Kerja</t>
  </si>
  <si>
    <t>434.820.000,00</t>
  </si>
  <si>
    <t>272.592.000,00</t>
  </si>
  <si>
    <t>1.3.02.15.03</t>
  </si>
  <si>
    <t>Alat SAR</t>
  </si>
  <si>
    <t>1.3.02.15.03.0002</t>
  </si>
  <si>
    <t>Alat Pendukung Pencarian</t>
  </si>
  <si>
    <t>1.3.02.19</t>
  </si>
  <si>
    <t>Peralatan Olahraga</t>
  </si>
  <si>
    <t>2.607.429.283,00</t>
  </si>
  <si>
    <t>2.347.834.283,00</t>
  </si>
  <si>
    <t>1.3.02.19.01</t>
  </si>
  <si>
    <t>1.3.02.19.01.0001</t>
  </si>
  <si>
    <t>Peralatan Olahraga Atletik</t>
  </si>
  <si>
    <t>2.300.000,00</t>
  </si>
  <si>
    <t>1.3.02.19.01.0002</t>
  </si>
  <si>
    <t>Peralatan Permainan</t>
  </si>
  <si>
    <t>1.123.198.038,00</t>
  </si>
  <si>
    <t>1.054.693.038,00</t>
  </si>
  <si>
    <t>1.3.02.19.01.0003</t>
  </si>
  <si>
    <t>Peralatan Senam</t>
  </si>
  <si>
    <t>49.760.000,00</t>
  </si>
  <si>
    <t>38.420.000,00</t>
  </si>
  <si>
    <t>1.3.02.19.01.0005</t>
  </si>
  <si>
    <t>Peralatan Olahraga Udara</t>
  </si>
  <si>
    <t>13.344.000,00</t>
  </si>
  <si>
    <t>1.3.02.19.01.0006</t>
  </si>
  <si>
    <t>Peralatan Olahraga Lainnya</t>
  </si>
  <si>
    <t>1.418.827.245,00</t>
  </si>
  <si>
    <t>1.239.077.245,00</t>
  </si>
  <si>
    <t>1.3.03</t>
  </si>
  <si>
    <t>Gedung dan Bangunan</t>
  </si>
  <si>
    <t>369.852.745.860,04</t>
  </si>
  <si>
    <t>328.037.321.551,04</t>
  </si>
  <si>
    <t>1.3.03.01</t>
  </si>
  <si>
    <t>Bangunan Gedung</t>
  </si>
  <si>
    <t>357.114.023.262,04</t>
  </si>
  <si>
    <t>321.874.911.667,04</t>
  </si>
  <si>
    <t>1.3.03.01.01</t>
  </si>
  <si>
    <t>Bangunan Gedung Tempat Kerja</t>
  </si>
  <si>
    <t>340.806.781.667,04</t>
  </si>
  <si>
    <t>305.567.670.072,04</t>
  </si>
  <si>
    <t>1.3.03.01.01.0001</t>
  </si>
  <si>
    <t>Bangunan Gedung Kantor</t>
  </si>
  <si>
    <t>22.770.179.405,27</t>
  </si>
  <si>
    <t>1.3.03.01.01.0002</t>
  </si>
  <si>
    <t>Bangunan Gudang</t>
  </si>
  <si>
    <t>659.344.036,00</t>
  </si>
  <si>
    <t>1.3.03.01.01.0004</t>
  </si>
  <si>
    <t>Bangunan Gedung Instalasi</t>
  </si>
  <si>
    <t>4.090.350.532,00</t>
  </si>
  <si>
    <t>1.3.03.01.01.0005</t>
  </si>
  <si>
    <t>Bangunan Gedung Laboratorium</t>
  </si>
  <si>
    <t>17.886.112.074,80</t>
  </si>
  <si>
    <t>1.3.03.01.01.0006</t>
  </si>
  <si>
    <t>Bangunan Kesehatan</t>
  </si>
  <si>
    <t>258.600.000,00</t>
  </si>
  <si>
    <t>1.3.03.01.01.0008</t>
  </si>
  <si>
    <t>Bangunan Gedung Tempat Ibadah</t>
  </si>
  <si>
    <t>3.511.867.052,00</t>
  </si>
  <si>
    <t>1.3.03.01.01.0009</t>
  </si>
  <si>
    <t>Bangunan Gedung Tempat Pertemuan</t>
  </si>
  <si>
    <t>1.322.536.140,00</t>
  </si>
  <si>
    <t>1.3.03.01.01.0010</t>
  </si>
  <si>
    <t>Bangunan Gedung Tempat Pendidikan</t>
  </si>
  <si>
    <t>221.826.399.420,43</t>
  </si>
  <si>
    <t>186.593.264.825,43</t>
  </si>
  <si>
    <t>1.3.03.01.01.0011</t>
  </si>
  <si>
    <t>Bangunan Gedung Tempat Olahraga</t>
  </si>
  <si>
    <t>15.054.530.976,00</t>
  </si>
  <si>
    <t>15.048.553.976,00</t>
  </si>
  <si>
    <t>1.3.03.01.01.0012</t>
  </si>
  <si>
    <t>Bangunan Gedung Pertokoan/Koperasi/Pasar</t>
  </si>
  <si>
    <t>62.200.000,00</t>
  </si>
  <si>
    <t>1.3.03.01.01.0013</t>
  </si>
  <si>
    <t>Bangunan Gedung untuk Pos Jaga</t>
  </si>
  <si>
    <t>13.100.000,00</t>
  </si>
  <si>
    <t>1.3.03.01.01.0014</t>
  </si>
  <si>
    <t>Bangunan Gedung Garasi/Pool</t>
  </si>
  <si>
    <t>39.500.000,00</t>
  </si>
  <si>
    <t>1.3.03.01.01.0016</t>
  </si>
  <si>
    <t>Bangunan Gedung Perpustakaan</t>
  </si>
  <si>
    <t>48.626.260.474,54</t>
  </si>
  <si>
    <t>1.3.03.01.01.0017</t>
  </si>
  <si>
    <t>Bangunan Gedung Museum</t>
  </si>
  <si>
    <t>40.300.000,00</t>
  </si>
  <si>
    <t>1.3.03.01.01.0036</t>
  </si>
  <si>
    <t>Taman</t>
  </si>
  <si>
    <t>2.303.740.044,00</t>
  </si>
  <si>
    <t>1.3.03.01.01.0037</t>
  </si>
  <si>
    <t>Bangunan Gedung Tempat Kerja Lainnya</t>
  </si>
  <si>
    <t>2.341.761.512,00</t>
  </si>
  <si>
    <t>1.3.03.01.02</t>
  </si>
  <si>
    <t>Bangunan Gedung Tempat Tinggal</t>
  </si>
  <si>
    <t>16.307.241.595,00</t>
  </si>
  <si>
    <t>1.3.03.01.02.0001</t>
  </si>
  <si>
    <t>Rumah Negara Golongan I</t>
  </si>
  <si>
    <t>43.371.428,00</t>
  </si>
  <si>
    <t>1.3.03.01.02.0002</t>
  </si>
  <si>
    <t>Rumah Negara Golongan II</t>
  </si>
  <si>
    <t>10.802.516.822,00</t>
  </si>
  <si>
    <t>1.3.03.01.02.0003</t>
  </si>
  <si>
    <t>Rumah Negara Golongan III</t>
  </si>
  <si>
    <t>5.218.953.345,00</t>
  </si>
  <si>
    <t>1.3.03.01.02.0005</t>
  </si>
  <si>
    <t>Asrama</t>
  </si>
  <si>
    <t>242.400.000,00</t>
  </si>
  <si>
    <t>1.3.03.02</t>
  </si>
  <si>
    <t>Monumen</t>
  </si>
  <si>
    <t>536.769.490,00</t>
  </si>
  <si>
    <t>1.3.03.02.01</t>
  </si>
  <si>
    <t>Candi/Tugu Peringatan/Prasasti</t>
  </si>
  <si>
    <t>1.3.03.02.01.0003</t>
  </si>
  <si>
    <t>Bangunan Peninggalan</t>
  </si>
  <si>
    <t>1.3.03.04</t>
  </si>
  <si>
    <t>Tugu Titik Kontrol/Pasti</t>
  </si>
  <si>
    <t>12.201.953.108,00</t>
  </si>
  <si>
    <t>5.625.640.394,00</t>
  </si>
  <si>
    <t>1.3.03.04.01</t>
  </si>
  <si>
    <t>Tugu/Tanda Batas</t>
  </si>
  <si>
    <t>1.3.03.04.01.0001</t>
  </si>
  <si>
    <t>Tugu/Tanda Batas Administrasi</t>
  </si>
  <si>
    <t>2.830.266.397,00</t>
  </si>
  <si>
    <t>1.3.03.04.01.0004</t>
  </si>
  <si>
    <t>Pagar</t>
  </si>
  <si>
    <t>9.319.286.711,00</t>
  </si>
  <si>
    <t>2.742.973.997,00</t>
  </si>
  <si>
    <t>1.3.03.04.01.0005</t>
  </si>
  <si>
    <t>Tugu/Tanda Batas Lainnya</t>
  </si>
  <si>
    <t>52.400.000,00</t>
  </si>
  <si>
    <t>1.3.04</t>
  </si>
  <si>
    <t>Jalan, Jaringan, dan Irigasi</t>
  </si>
  <si>
    <t>194.703.165,00</t>
  </si>
  <si>
    <t>1.3.04.03</t>
  </si>
  <si>
    <t>Instalasi</t>
  </si>
  <si>
    <t>93.059.630,00</t>
  </si>
  <si>
    <t>1.3.04.03.01</t>
  </si>
  <si>
    <t>Instalasi Air Bersih/Air Baku</t>
  </si>
  <si>
    <t>35.690.202,00</t>
  </si>
  <si>
    <t>1.3.04.03.01.0005</t>
  </si>
  <si>
    <t>Instalasi Air Bersih/Air Baku Lainnya</t>
  </si>
  <si>
    <t>1.3.04.03.05</t>
  </si>
  <si>
    <t>Instalasi Pembangkit Listrik</t>
  </si>
  <si>
    <t>43.869.428,00</t>
  </si>
  <si>
    <t>1.3.04.03.05.0001</t>
  </si>
  <si>
    <t>Instalasi Pembangkit Listrik Tenaga Air (PLTA)</t>
  </si>
  <si>
    <t>1.3.04.03.06</t>
  </si>
  <si>
    <t>Instalasi Gardu Listrik</t>
  </si>
  <si>
    <t>13.500.000,00</t>
  </si>
  <si>
    <t>1.3.04.03.06.0002</t>
  </si>
  <si>
    <t>Instalasi Gardu Listrik Distribusi</t>
  </si>
  <si>
    <t>1.3.04.04</t>
  </si>
  <si>
    <t>Jaringan</t>
  </si>
  <si>
    <t>101.643.535,00</t>
  </si>
  <si>
    <t>1.3.04.04.01</t>
  </si>
  <si>
    <t>Jaringan Air Minum</t>
  </si>
  <si>
    <t>3.400.000,00</t>
  </si>
  <si>
    <t>1.3.04.04.01.0002</t>
  </si>
  <si>
    <t>Jaringan Induk Distribusi</t>
  </si>
  <si>
    <t>1.3.04.04.02</t>
  </si>
  <si>
    <t>Jaringan Listrik</t>
  </si>
  <si>
    <t>90.353.535,00</t>
  </si>
  <si>
    <t>1.3.04.04.02.0002</t>
  </si>
  <si>
    <t>Jaringan Distribusi</t>
  </si>
  <si>
    <t>1.3.04.04.03</t>
  </si>
  <si>
    <t>Jaringan Telepon</t>
  </si>
  <si>
    <t>6.405.000,00</t>
  </si>
  <si>
    <t>1.3.04.04.03.0001</t>
  </si>
  <si>
    <t>Jaringan Telepon di atas Tanah</t>
  </si>
  <si>
    <t>1.3.04.04.04</t>
  </si>
  <si>
    <t>Jaringan Gas</t>
  </si>
  <si>
    <t>1.485.000,00</t>
  </si>
  <si>
    <t>1.3.04.04.04.0004</t>
  </si>
  <si>
    <t>Jaringan BBM</t>
  </si>
  <si>
    <t>1.3.05</t>
  </si>
  <si>
    <t>Aset Tetap Lainnya</t>
  </si>
  <si>
    <t>19.982.400.868,00</t>
  </si>
  <si>
    <t>1.3.05.01</t>
  </si>
  <si>
    <t>Bahan Perpustakaan</t>
  </si>
  <si>
    <t>15.252.789.793,00</t>
  </si>
  <si>
    <t>1.3.05.01.01</t>
  </si>
  <si>
    <t>Bahan Perpustakaan Tercetak</t>
  </si>
  <si>
    <t>15.195.742.793,00</t>
  </si>
  <si>
    <t>1.3.05.01.01.0001</t>
  </si>
  <si>
    <t>Buku Umum</t>
  </si>
  <si>
    <t>13.528.328.713,00</t>
  </si>
  <si>
    <t>1.3.05.01.01.0003</t>
  </si>
  <si>
    <t>Buku Agama</t>
  </si>
  <si>
    <t>82.127.664,00</t>
  </si>
  <si>
    <t>1.3.05.01.01.0004</t>
  </si>
  <si>
    <t>Buku Ilmu Sosial</t>
  </si>
  <si>
    <t>379.934.460,00</t>
  </si>
  <si>
    <t>1.3.05.01.01.0005</t>
  </si>
  <si>
    <t>Buku Ilmu Bahasa</t>
  </si>
  <si>
    <t>236.863.900,00</t>
  </si>
  <si>
    <t>1.3.05.01.01.0006</t>
  </si>
  <si>
    <t>Buku Matematika dan Pengetahuan Alam</t>
  </si>
  <si>
    <t>578.251.081,00</t>
  </si>
  <si>
    <t>1.3.05.01.01.0007</t>
  </si>
  <si>
    <t>Buku Ilmu Pengetahuan Praktis</t>
  </si>
  <si>
    <t>42.067.800,00</t>
  </si>
  <si>
    <t>1.3.05.01.01.0008</t>
  </si>
  <si>
    <t>Buku Arsitektur, Kesenian, dan Olahraga</t>
  </si>
  <si>
    <t>120.295.175,00</t>
  </si>
  <si>
    <t>1.3.05.01.01.0009</t>
  </si>
  <si>
    <t>Buku Geografi, Biografi, dan Sejarah</t>
  </si>
  <si>
    <t>82.777.000,00</t>
  </si>
  <si>
    <t>1.3.05.01.01.0011</t>
  </si>
  <si>
    <t>Buku Laporan</t>
  </si>
  <si>
    <t>145.097.000,00</t>
  </si>
  <si>
    <t>1.3.05.01.02</t>
  </si>
  <si>
    <t>Bahan Perpustakaan Terekam dan Bentuk Mikro</t>
  </si>
  <si>
    <t>150.000,00</t>
  </si>
  <si>
    <t>1.3.05.01.02.0001</t>
  </si>
  <si>
    <t>Audio Visual</t>
  </si>
  <si>
    <t>1.3.05.01.03</t>
  </si>
  <si>
    <t>Kartografi, Naskah dan Lukisan</t>
  </si>
  <si>
    <t>56.652.000,00</t>
  </si>
  <si>
    <t>1.3.05.01.03.0001</t>
  </si>
  <si>
    <t>Bahan Kartografi</t>
  </si>
  <si>
    <t>1.3.05.01.05</t>
  </si>
  <si>
    <t>Karya Grafika (Graphic Material)</t>
  </si>
  <si>
    <t>245.000,00</t>
  </si>
  <si>
    <t>1.3.05.01.05.0001</t>
  </si>
  <si>
    <t>1.3.05.02</t>
  </si>
  <si>
    <t>Barang Bercorak Kesenian/Kebudayaan/ Olahraga</t>
  </si>
  <si>
    <t>3.388.455.038,00</t>
  </si>
  <si>
    <t>1.3.05.02.01</t>
  </si>
  <si>
    <t>Barang Bercorak Kesenian</t>
  </si>
  <si>
    <t>3.165.984.538,00</t>
  </si>
  <si>
    <t>1.3.05.02.01.0001</t>
  </si>
  <si>
    <t>Alat Musik</t>
  </si>
  <si>
    <t>3.114.901.738,00</t>
  </si>
  <si>
    <t>1.3.05.02.01.0002</t>
  </si>
  <si>
    <t>Lukisan</t>
  </si>
  <si>
    <t>51.082.800,00</t>
  </si>
  <si>
    <t>1.3.05.02.02</t>
  </si>
  <si>
    <t>Alat Bercorak Kebudayaan</t>
  </si>
  <si>
    <t>218.045.500,00</t>
  </si>
  <si>
    <t>1.3.05.02.02.0001</t>
  </si>
  <si>
    <t>Pahatan</t>
  </si>
  <si>
    <t>6.800.000,00</t>
  </si>
  <si>
    <t>1.3.05.02.02.0002</t>
  </si>
  <si>
    <t>Maket, Miniatur, Replika, Foto Dokumen, dan Benda Bersejarah</t>
  </si>
  <si>
    <t>195.245.500,00</t>
  </si>
  <si>
    <t>1.3.05.02.02.0003</t>
  </si>
  <si>
    <t>Barang Kerajinan</t>
  </si>
  <si>
    <t>16.000.000,00</t>
  </si>
  <si>
    <t>1.3.05.02.03</t>
  </si>
  <si>
    <t>Tanda Penghargaan</t>
  </si>
  <si>
    <t>4.425.000,00</t>
  </si>
  <si>
    <t>1.3.05.02.03.0001</t>
  </si>
  <si>
    <t>Tanda Penghargaan Bidang Olahraga</t>
  </si>
  <si>
    <t>1.3.05.05</t>
  </si>
  <si>
    <t>Tanaman</t>
  </si>
  <si>
    <t>198.404.735,00</t>
  </si>
  <si>
    <t>1.3.05.05.01</t>
  </si>
  <si>
    <t>1.3.05.05.01.0001</t>
  </si>
  <si>
    <t>1.3.05.07</t>
  </si>
  <si>
    <t>Aset Tetap Dalam Renovasi</t>
  </si>
  <si>
    <t>1.142.751.302,00</t>
  </si>
  <si>
    <t>1.3.05.07.01</t>
  </si>
  <si>
    <t>1.3.05.07.01.0001</t>
  </si>
  <si>
    <t>1.3.06</t>
  </si>
  <si>
    <t>Konstruksi Dalam Pengerjaan</t>
  </si>
  <si>
    <t>1.047.772.930,00</t>
  </si>
  <si>
    <t>1.3.06.04</t>
  </si>
  <si>
    <t>Konstruksi Dalam Pengerjaan Jalan, Jaringan, dan Irigasi</t>
  </si>
  <si>
    <t>1.3.06.04.01</t>
  </si>
  <si>
    <t>Konstruksi Dalam Pengerjaan Jalan dan Jembatan</t>
  </si>
  <si>
    <t>1.3.06.04.01.0042</t>
  </si>
  <si>
    <t>Konstruksi Dalam Pengerjaan Bangunan Gedung Tempat Tinggal-Asrama</t>
  </si>
  <si>
    <t>1.3.07</t>
  </si>
  <si>
    <t>Akumulasi Penyusutan</t>
  </si>
  <si>
    <t>(155.254.528.297,56)</t>
  </si>
  <si>
    <t>(137.070.395.219,56)</t>
  </si>
  <si>
    <t>1.3.07.01</t>
  </si>
  <si>
    <t>Akumulasi Penyusutan Peralatan dan Mesin</t>
  </si>
  <si>
    <t>(83.636.787.286,56)</t>
  </si>
  <si>
    <t>(72.165.528.684,56)</t>
  </si>
  <si>
    <t>1.3.07.01.01</t>
  </si>
  <si>
    <t>Akumulasi Penyusutan Alat Besar</t>
  </si>
  <si>
    <t>(2.120.741,00)</t>
  </si>
  <si>
    <t>(1.013.108,00)</t>
  </si>
  <si>
    <t>1.3.07.01.01.0023</t>
  </si>
  <si>
    <t>Akumulasi Penyusutan Alat Bantu-Pompa</t>
  </si>
  <si>
    <t>1.3.07.01.02</t>
  </si>
  <si>
    <t>Akumulasi Penyusutan Alat Angkutan</t>
  </si>
  <si>
    <t>(1.665.410.396,00)</t>
  </si>
  <si>
    <t>(1.615.464.724,00)</t>
  </si>
  <si>
    <t>1.3.07.01.02.0001</t>
  </si>
  <si>
    <t>Akumulasi Penyusutan Alat Angkutan Darat Bermotor-Kendaraan Dinas Bermotor Perorangan</t>
  </si>
  <si>
    <t>(681.815.000,00)</t>
  </si>
  <si>
    <t>1.3.07.01.02.0004</t>
  </si>
  <si>
    <t>Akumulasi Penyusutan Alat Angkutan Darat Bermotor-Kendaraan Bermotor Beroda Dua</t>
  </si>
  <si>
    <t>(960.895.396,00)</t>
  </si>
  <si>
    <t>(910.949.724,00)</t>
  </si>
  <si>
    <t>1.3.07.01.02.0009</t>
  </si>
  <si>
    <t>Akumulasi Penyusutan Alat Angkutan Darat Bermotor-Alat Angkutan Darat Bermotor Lainnya</t>
  </si>
  <si>
    <t>(22.700.000,00)</t>
  </si>
  <si>
    <t>1.3.07.01.05</t>
  </si>
  <si>
    <t>Akumulasi Penyusutan Alat Kantor dan Rumah Tangga</t>
  </si>
  <si>
    <t>(28.536.569.275,70)</t>
  </si>
  <si>
    <t>(25.566.339.652,70)</t>
  </si>
  <si>
    <t>1.3.07.01.05.0001</t>
  </si>
  <si>
    <t>Akumulasi Penyusutan Alat Kantor-Mesin Ketik</t>
  </si>
  <si>
    <t>(122.666.750,00)</t>
  </si>
  <si>
    <t>1.3.07.01.05.0002</t>
  </si>
  <si>
    <t>Akumulasi Penyusutan Alat Kantor-Mesin Hitung/Mesin Jumlah</t>
  </si>
  <si>
    <t>(9.300.000,00)</t>
  </si>
  <si>
    <t>1.3.07.01.05.0004</t>
  </si>
  <si>
    <t>Akumulasi Penyusutan Alat Kantor-Alat Penyimpan Perlengkapan Kantor</t>
  </si>
  <si>
    <t>(4.212.591.175,40)</t>
  </si>
  <si>
    <t>(3.532.972.401,40)</t>
  </si>
  <si>
    <t>1.3.07.01.05.0005</t>
  </si>
  <si>
    <t>Akumulasi Penyusutan Alat Kantor-Alat Kantor Lainnya</t>
  </si>
  <si>
    <t>(2.837.364.918,00)</t>
  </si>
  <si>
    <t>(2.324.823.241,00)</t>
  </si>
  <si>
    <t>1.3.07.01.05.0006</t>
  </si>
  <si>
    <t>Akumulasi Penyusutan Alat Rumah Tangga-Mebel</t>
  </si>
  <si>
    <t>(16.802.665.695,30)</t>
  </si>
  <si>
    <t>(15.495.379.395,30)</t>
  </si>
  <si>
    <t>1.3.07.01.05.0008</t>
  </si>
  <si>
    <t>Akumulasi Penyusutan Alat Rumah Tangga-Alat Pembersih</t>
  </si>
  <si>
    <t>(29.522.750,00)</t>
  </si>
  <si>
    <t>(18.228.484,00)</t>
  </si>
  <si>
    <t>1.3.07.01.05.0009</t>
  </si>
  <si>
    <t>Akumulasi Penyusutan Alat Rumah Tangga-Alat Pendingin</t>
  </si>
  <si>
    <t>(1.069.886.558,00)</t>
  </si>
  <si>
    <t>(964.215.199,00)</t>
  </si>
  <si>
    <t>1.3.07.01.05.0010</t>
  </si>
  <si>
    <t>Akumulasi Penyusutan Alat Rumah Tangga-Alat Dapur</t>
  </si>
  <si>
    <t>(1.200.000,00)</t>
  </si>
  <si>
    <t>1.3.07.01.05.0011</t>
  </si>
  <si>
    <t>Akumulasi Penyusutan Alat Rumah Tangga-Alat Rumah Tangga Lainnya (Home Use)</t>
  </si>
  <si>
    <t>(3.402.521.429,00)</t>
  </si>
  <si>
    <t>(3.048.704.182,00)</t>
  </si>
  <si>
    <t>1.3.07.01.05.0014</t>
  </si>
  <si>
    <t>Akumulasi Penyusutan Meja dan Kursi Kerja/Rapat Pejabat-Meja Rapat Pejabat</t>
  </si>
  <si>
    <t>(650.000,00)</t>
  </si>
  <si>
    <t>1.3.07.01.05.0019</t>
  </si>
  <si>
    <t>Akumulasi Penyusutan Meja dan Kursi Kerja/Rapat Pejabat-Lemari dan Arsip Pejabat</t>
  </si>
  <si>
    <t>(48.200.000,00)</t>
  </si>
  <si>
    <t>1.3.07.01.06</t>
  </si>
  <si>
    <t>Akumulasi Penyusutan Alat Studio, Komunikasi, dan Pemancar</t>
  </si>
  <si>
    <t>(3.147.749.577,00)</t>
  </si>
  <si>
    <t>(2.675.966.088,00)</t>
  </si>
  <si>
    <t>1.3.07.01.06.0001</t>
  </si>
  <si>
    <t>Akumulasi Penyusutan Alat Studio-Peralatan Studio Audio</t>
  </si>
  <si>
    <t>(88.038.000,00)</t>
  </si>
  <si>
    <t>(87.600.566,00)</t>
  </si>
  <si>
    <t>1.3.07.01.06.0002</t>
  </si>
  <si>
    <t>Akumulasi Penyusutan Alat Studio-Peralatan Studio Video dan Film</t>
  </si>
  <si>
    <t>(1.237.202.318,00)</t>
  </si>
  <si>
    <t>(1.149.157.236,00)</t>
  </si>
  <si>
    <t>1.3.07.01.06.0007</t>
  </si>
  <si>
    <t>Akumulasi Penyusutan Alat Komunikasi-Alat Komunikasi Telephone</t>
  </si>
  <si>
    <t>(143.435.667,00)</t>
  </si>
  <si>
    <t>(143.023.667,00)</t>
  </si>
  <si>
    <t>1.3.07.01.06.0012</t>
  </si>
  <si>
    <t>Akumulasi Penyusutan Alat Komunikasi-Alat Komunikasi Sosial</t>
  </si>
  <si>
    <t>(1.583.774.104,00)</t>
  </si>
  <si>
    <t>(1.231.902.104,00)</t>
  </si>
  <si>
    <t>1.3.07.01.06.0064</t>
  </si>
  <si>
    <t>Akumulasi Penyusutan Peralatan Pemancar-Sumber Tenaga</t>
  </si>
  <si>
    <t>(95.299.488,00)</t>
  </si>
  <si>
    <t>(64.282.515,00)</t>
  </si>
  <si>
    <t>1.3.07.01.07</t>
  </si>
  <si>
    <t>Akumulasi Penyusutan Alat Kedokteran dan Kesehatan</t>
  </si>
  <si>
    <t>(2.835.100,00)</t>
  </si>
  <si>
    <t>(2.705.000,00)</t>
  </si>
  <si>
    <t>1.3.07.01.07.0001</t>
  </si>
  <si>
    <t>Akumulasi Penyusutan Alat Kedokteran-Alat Kedokteran Umum</t>
  </si>
  <si>
    <t>(235.100,00)</t>
  </si>
  <si>
    <t>(105.000,00)</t>
  </si>
  <si>
    <t>1.3.07.01.07.0019</t>
  </si>
  <si>
    <t>Akumulasi Penyusutan Alat Kedokteran-Alat Kedokteran Nuklir</t>
  </si>
  <si>
    <t>(1.100.000,00)</t>
  </si>
  <si>
    <t>1.3.07.01.07.0021</t>
  </si>
  <si>
    <t>Akumulasi Penyusutan Alat Kedokteran-Alat Kedokteran Gawat Darurat</t>
  </si>
  <si>
    <t>(1.500.000,00)</t>
  </si>
  <si>
    <t>1.3.07.01.08</t>
  </si>
  <si>
    <t>Akumulasi Penyusutan Alat Laboratorium</t>
  </si>
  <si>
    <t>(22.799.772.229,20)</t>
  </si>
  <si>
    <t>(18.606.430.161,20)</t>
  </si>
  <si>
    <t>1.3.07.01.08.0006</t>
  </si>
  <si>
    <t>Akumulasi Penyusutan Unit Alat Laboratorium-Alat Laboratorium Bahan Bangunan Konstruksi</t>
  </si>
  <si>
    <t>(1.225.860,00)</t>
  </si>
  <si>
    <t>(1.052.798,00)</t>
  </si>
  <si>
    <t>1.3.07.01.08.0008</t>
  </si>
  <si>
    <t>Akumulasi Penyusutan Unit Alat Laboratorium- Alat Laboratorium Mekanika Tanah dan Batuan</t>
  </si>
  <si>
    <t>(1.000.000,00)</t>
  </si>
  <si>
    <t>1.3.07.01.08.0010</t>
  </si>
  <si>
    <t>Akumulasi Penyusutan Unit Alat Laboratorium-Alat Laboratorium Logam, Mesin, dan Listrik</t>
  </si>
  <si>
    <t>(750.000,00)</t>
  </si>
  <si>
    <t>1.3.07.01.08.0011</t>
  </si>
  <si>
    <t>Akumulasi Penyusutan Unit Alat Laboratorium-Alat Laboratorium Umum</t>
  </si>
  <si>
    <t>(141.540.444,00)</t>
  </si>
  <si>
    <t>(138.289.694,00)</t>
  </si>
  <si>
    <t>1.3.07.01.08.0013</t>
  </si>
  <si>
    <t>Akumulasi Penyusutan Unit Alat Laboratorium-Alat Laboratorium Kimia</t>
  </si>
  <si>
    <t>(3.045.000,00)</t>
  </si>
  <si>
    <t>1.3.07.01.08.0014</t>
  </si>
  <si>
    <t>Akumulasi Penyusutan Unit Alat Laboratorium-Alat Laboratorium Patologi</t>
  </si>
  <si>
    <t>(9.000.000,00)</t>
  </si>
  <si>
    <t>1.3.07.01.08.0015</t>
  </si>
  <si>
    <t>Akumulasi Penyusutan Unit Alat Laboratorium-Alat Laboratorium Immunologi</t>
  </si>
  <si>
    <t>(6.400.000,00)</t>
  </si>
  <si>
    <t>1.3.07.01.08.0016</t>
  </si>
  <si>
    <t>Akumulasi Penyusutan Unit Alat Laboratorium-Alat Laboratorium Hematologi</t>
  </si>
  <si>
    <t>(20.800.000,00)</t>
  </si>
  <si>
    <t>1.3.07.01.08.0020</t>
  </si>
  <si>
    <t>Akumulasi Penyusutan Unit Alat Laboratorium-Alat Laboratorium Fisika</t>
  </si>
  <si>
    <t>(37.084.722,00)</t>
  </si>
  <si>
    <t>(24.354.656,00)</t>
  </si>
  <si>
    <t>1.3.07.01.08.0041</t>
  </si>
  <si>
    <t>Akumulasi Penyusutan Unit Alat Laboratorium-Alat Laboratorium Pertanian</t>
  </si>
  <si>
    <t>(18.900.000,00)</t>
  </si>
  <si>
    <t>1.3.07.01.08.0043</t>
  </si>
  <si>
    <t>Akumulasi Penyusutan Unit Alat Laboratorium-Alat Laboratorium Energi Surya</t>
  </si>
  <si>
    <t>(146.363.569,00)</t>
  </si>
  <si>
    <t>(98.901.816,00)</t>
  </si>
  <si>
    <t>1.3.07.01.08.0047</t>
  </si>
  <si>
    <t>Akumulasi Penyusutan Unit Alat Laboratorium-Alat Laboratorium Biologi Perairan</t>
  </si>
  <si>
    <t>(2.900.000,00)</t>
  </si>
  <si>
    <t>1.3.07.01.08.0048</t>
  </si>
  <si>
    <t>Akumulasi Penyusutan Unit Alat Laboratorium-Alat Laboratorium Biologi</t>
  </si>
  <si>
    <t>(56.798.820,00)</t>
  </si>
  <si>
    <t>(44.606.879,00)</t>
  </si>
  <si>
    <t>1.3.07.01.08.0054</t>
  </si>
  <si>
    <t>Akumulasi Penyusutan Unit Alat Laboratorium-Laboratorium Kearsipan</t>
  </si>
  <si>
    <t>(40.660.000,00)</t>
  </si>
  <si>
    <t>1.3.07.01.08.0056</t>
  </si>
  <si>
    <t>Akumulasi Penyusutan Unit Alat Laboratorium-Alat Laboratorium Lain</t>
  </si>
  <si>
    <t>(7.368.220.637,00)</t>
  </si>
  <si>
    <t>(5.128.277.784,00)</t>
  </si>
  <si>
    <t>1.3.07.01.08.0058</t>
  </si>
  <si>
    <t>Akumulasi Penyusutan Unit Alat Laboratorium-Alat Laboratorium Pendidikan</t>
  </si>
  <si>
    <t>(375.223.189,00)</t>
  </si>
  <si>
    <t>(211.875.049,00)</t>
  </si>
  <si>
    <t>1.3.07.01.08.0071</t>
  </si>
  <si>
    <t>Akumulasi Penyusutan Alat Peraga Praktik Sekolah-Alat Peraga Praktik Sekolah Bidang Studi:Bahasa Indonesia</t>
  </si>
  <si>
    <t>(1.626.486.939,00)</t>
  </si>
  <si>
    <t>(1.558.329.319,00)</t>
  </si>
  <si>
    <t>1.3.07.01.08.0072</t>
  </si>
  <si>
    <t>Akumulasi Penyusutan Alat Peraga Praktik Sekolah-Alat Peraga Praktik Sekolah Bidang Studi:Matematika</t>
  </si>
  <si>
    <t>(1.381.186.313,20)</t>
  </si>
  <si>
    <t>(1.335.119.714,20)</t>
  </si>
  <si>
    <t>1.3.07.01.08.0073</t>
  </si>
  <si>
    <t>Akumulasi Penyusutan Alat Peraga Praktik Sekolah-Alat Peraga Praktik Sekolah Bidang Studi:IPA Dasar</t>
  </si>
  <si>
    <t>(474.580.167,00)</t>
  </si>
  <si>
    <t>(367.587.226,00)</t>
  </si>
  <si>
    <t>1.3.07.01.08.0074</t>
  </si>
  <si>
    <t>Akumulasi Penyusutan Alat Peraga Praktik Sekolah-Alat Peraga Praktik Sekolah Bidang Studi:IPA Lanjutan</t>
  </si>
  <si>
    <t>(1.542.468.699,00)</t>
  </si>
  <si>
    <t>(1.528.340.799,00)</t>
  </si>
  <si>
    <t>1.3.07.01.08.0075</t>
  </si>
  <si>
    <t>Akumulasi Penyusutan Alat Peraga Praktik Sekolah-Alat Peraga Praktik Sekolah Bidang Studi:IPA Menengah</t>
  </si>
  <si>
    <t>(4.345.059.531,00)</t>
  </si>
  <si>
    <t>(4.313.688.552,00)</t>
  </si>
  <si>
    <t>1.3.07.01.08.0076</t>
  </si>
  <si>
    <t>Akumulasi Penyusutan Alat Peraga Praktik Sekolah-Alat Peraga Praktik Sekolah Bidang Studi:IPA Atas</t>
  </si>
  <si>
    <t>(22.330.280,00)</t>
  </si>
  <si>
    <t>(19.226.560,00)</t>
  </si>
  <si>
    <t>1.3.07.01.08.0077</t>
  </si>
  <si>
    <t>Akumulasi Penyusutan Alat Peraga Praktik Sekolah-Alat Peraga Praktik Sekolah Bidang Studi:IPS</t>
  </si>
  <si>
    <t>(415.028.881,00)</t>
  </si>
  <si>
    <t>(336.332.125,00)</t>
  </si>
  <si>
    <t>1.3.07.01.08.0078</t>
  </si>
  <si>
    <t>Akumulasi Penyusutan Alat Peraga Praktik Sekolah-Alat Peraga Praktik Sekolah Bidang Studi:Agama</t>
  </si>
  <si>
    <t>(4.428.000,00)</t>
  </si>
  <si>
    <t>(3.936.000,00)</t>
  </si>
  <si>
    <t>1.3.07.01.08.0079</t>
  </si>
  <si>
    <t>Akumulasi Penyusutan Alat Peraga Praktik Sekolah-Alat Peraga Praktik Sekolah Bidang Studi:Keterampilan</t>
  </si>
  <si>
    <t>(751.500.961,00)</t>
  </si>
  <si>
    <t>(584.641.303,00)</t>
  </si>
  <si>
    <t>1.3.07.01.08.0080</t>
  </si>
  <si>
    <t>Akumulasi Penyusutan Alat Peraga Praktik Sekolah-Alat Peraga Praktik Sekolah Bidang Studi:Kesenian</t>
  </si>
  <si>
    <t>(2.761.125.374,00)</t>
  </si>
  <si>
    <t>(1.907.544.566,00)</t>
  </si>
  <si>
    <t>1.3.07.01.08.0081</t>
  </si>
  <si>
    <t>Akumulasi Penyusutan Alat Peraga Praktik Sekolah-Alat Peraga Praktik Sekolah Bidang Studi:Olahraga</t>
  </si>
  <si>
    <t>(766.286.093,00)</t>
  </si>
  <si>
    <t>(622.718.563,00)</t>
  </si>
  <si>
    <t>1.3.07.01.08.0084</t>
  </si>
  <si>
    <t>Akumulasi Penyusutan Alat Peraga Praktik Sekolah-Alat Peraga Kejuruan</t>
  </si>
  <si>
    <t>(127.037.913,00)</t>
  </si>
  <si>
    <t>(103.048.163,00)</t>
  </si>
  <si>
    <t>1.3.07.01.08.0086</t>
  </si>
  <si>
    <t>Akumulasi Penyusutan Alat Peraga Praktik Sekolah-Alat Peraga Praktik Sekolah Lainnya</t>
  </si>
  <si>
    <t>(239.812.377,00)</t>
  </si>
  <si>
    <t>(96.067.789,00)</t>
  </si>
  <si>
    <t>1.3.07.01.08.0092</t>
  </si>
  <si>
    <t>Akumulasi Penyusutan Alat Laboratorium Fisika Nuklir/Elektronika-Measuring/Testing Device</t>
  </si>
  <si>
    <t>(821.328,00)</t>
  </si>
  <si>
    <t>(744.327,00)</t>
  </si>
  <si>
    <t>1.3.07.01.08.0109</t>
  </si>
  <si>
    <t>Akumulasi Penyusutan Alat Laboratorium Lingkungan Hidup-Alat Laboratorium Kebisingan dan Getaran</t>
  </si>
  <si>
    <t>(300.000,00)</t>
  </si>
  <si>
    <t>1.3.07.01.08.0118</t>
  </si>
  <si>
    <t>Akumulasi Penyusutan Peralatan Laboratorium Hydrodinamica-Peralatan Umum</t>
  </si>
  <si>
    <t>(635.882,00)</t>
  </si>
  <si>
    <t>(565.229,00)</t>
  </si>
  <si>
    <t>1.3.07.01.08.0131</t>
  </si>
  <si>
    <t>Akumulasi Penyusutan Alat Laboratorium Standarisasi Kalibrasi dan Instrumentasi-Alat Laboratorium Cahaya, Optik, dan Akustik</t>
  </si>
  <si>
    <t>(2.400.000,00)</t>
  </si>
  <si>
    <t>1.3.07.01.08.0139</t>
  </si>
  <si>
    <t>Akumulasi Penyusutan Alat Laboratorium Standarisasi Kalibrasi dan Instrumentasi-Alat Laboratorium Standarisasi Kalibrasi dan Instrumentasi Lainnya</t>
  </si>
  <si>
    <t>(108.371.250,00)</t>
  </si>
  <si>
    <t>(75.026.250,00)</t>
  </si>
  <si>
    <t>1.3.07.01.10</t>
  </si>
  <si>
    <t>Akumulasi Penyusutan Komputer</t>
  </si>
  <si>
    <t>(25.364.639.732,66)</t>
  </si>
  <si>
    <t>(22.195.896.121,66)</t>
  </si>
  <si>
    <t>1.3.07.01.10.0001</t>
  </si>
  <si>
    <t>Akumulasi Penyusutan Komputer Unit-Komputer Jaringan</t>
  </si>
  <si>
    <t>(251.146.214,00)</t>
  </si>
  <si>
    <t>1.3.07.01.10.0002</t>
  </si>
  <si>
    <t>Akumulasi Penyusutan Komputer Unit-Personal Computer</t>
  </si>
  <si>
    <t>(19.400.943.957,66)</t>
  </si>
  <si>
    <t>(17.015.180.296,66)</t>
  </si>
  <si>
    <t>1.3.07.01.10.0004</t>
  </si>
  <si>
    <t>Akumulasi Penyusutan Peralatan Komputer-Peralatan Mainframe</t>
  </si>
  <si>
    <t>(42.922.981,00)</t>
  </si>
  <si>
    <t>(34.047.355,00)</t>
  </si>
  <si>
    <t>1.3.07.01.10.0006</t>
  </si>
  <si>
    <t>Akumulasi Penyusutan Peralatan Komputer-Peralatan Personal Computer</t>
  </si>
  <si>
    <t>(3.376.655.698,00)</t>
  </si>
  <si>
    <t>(3.004.516.230,00)</t>
  </si>
  <si>
    <t>1.3.07.01.10.0007</t>
  </si>
  <si>
    <t>Akumulasi Penyusutan Peralatan Komputer-Peralatan Jaringan</t>
  </si>
  <si>
    <t>(1.990.710.962,00)</t>
  </si>
  <si>
    <t>(1.626.234.846,00)</t>
  </si>
  <si>
    <t>1.3.07.01.10.0008</t>
  </si>
  <si>
    <t>Akumulasi Penyusutan Peralatan Komputer-Peralatan Komputer Lainnya</t>
  </si>
  <si>
    <t>(302.259.920,00)</t>
  </si>
  <si>
    <t>(264.771.180,00)</t>
  </si>
  <si>
    <t>1.3.07.01.13</t>
  </si>
  <si>
    <t>Akumulasi Penyusutan Alat Produksi, Pengolahan, dan Pemurnian</t>
  </si>
  <si>
    <t>(4.711.208,00)</t>
  </si>
  <si>
    <t>(3.223.458,00)</t>
  </si>
  <si>
    <t>1.3.07.01.13.0002</t>
  </si>
  <si>
    <t>Akumulasi Penyusutan Sumur-Sumur Pemboran</t>
  </si>
  <si>
    <t>1.3.07.01.15</t>
  </si>
  <si>
    <t>Akumulasi Penyusutan Alat Keselamatan Kerja</t>
  </si>
  <si>
    <t>(289.842.425,00)</t>
  </si>
  <si>
    <t>(171.139.002,00)</t>
  </si>
  <si>
    <t>1.3.07.01.15.0011</t>
  </si>
  <si>
    <t>Akumulasi Penyusutan Alat SAR-Alat Pendukung Pencarian</t>
  </si>
  <si>
    <t>1.3.07.01.19</t>
  </si>
  <si>
    <t>Akumulasi Penyusutan Peralatan Olahraga</t>
  </si>
  <si>
    <t>(1.823.136.602,00)</t>
  </si>
  <si>
    <t>(1.327.351.369,00)</t>
  </si>
  <si>
    <t>1.3.07.01.19.0001</t>
  </si>
  <si>
    <t>Akumulasi Penyusutan Peralatan Olahraga-Peralatan Olahraga Atletik</t>
  </si>
  <si>
    <t>(894.444,00)</t>
  </si>
  <si>
    <t>(127.778,00)</t>
  </si>
  <si>
    <t>1.3.07.01.19.0002</t>
  </si>
  <si>
    <t>Akumulasi Penyusutan Peralatan Olahraga-Peralatan Permainan</t>
  </si>
  <si>
    <t>(1.051.627.633,00)</t>
  </si>
  <si>
    <t>(851.187.691,00)</t>
  </si>
  <si>
    <t>1.3.07.01.19.0003</t>
  </si>
  <si>
    <t>Akumulasi Penyusutan Peralatan Olahraga-Peralatan Senam</t>
  </si>
  <si>
    <t>(32.410.554,00)</t>
  </si>
  <si>
    <t>(23.333.889,00)</t>
  </si>
  <si>
    <t>1.3.07.01.19.0005</t>
  </si>
  <si>
    <t>Akumulasi Penyusutan Peralatan Olahraga-Peralatan Olahraga Udara</t>
  </si>
  <si>
    <t>(13.344.000,00)</t>
  </si>
  <si>
    <t>1.3.07.01.19.0006</t>
  </si>
  <si>
    <t>Akumulasi Penyusutan Peralatan Olahraga-Peralatan Olahraga Lainnya</t>
  </si>
  <si>
    <t>(724.859.971,00)</t>
  </si>
  <si>
    <t>(439.358.011,00)</t>
  </si>
  <si>
    <t>1.3.07.02</t>
  </si>
  <si>
    <t>Akumulasi Penyusutan Gedung dan Bangunan</t>
  </si>
  <si>
    <t>(71.572.159.826,00)</t>
  </si>
  <si>
    <t>(64.864.651.179,00)</t>
  </si>
  <si>
    <t>1.3.07.02.01</t>
  </si>
  <si>
    <t>Akumulasi Penyusutan Bangunan Gedung</t>
  </si>
  <si>
    <t>(70.306.372.572,00)</t>
  </si>
  <si>
    <t>(63.734.387.271,00)</t>
  </si>
  <si>
    <t>1.3.07.02.01.0001</t>
  </si>
  <si>
    <t>Akumulasi Penyusutan Gedung Tempat Kerja-Bangunan Gedung Kantor</t>
  </si>
  <si>
    <t>(5.757.160.688,00)</t>
  </si>
  <si>
    <t>(5.302.178.811,00)</t>
  </si>
  <si>
    <t>1.3.07.02.01.0002</t>
  </si>
  <si>
    <t>Akumulasi Penyusutan Gedung Tempat Kerja-Bangunan Gudang</t>
  </si>
  <si>
    <t>(181.019.878,00)</t>
  </si>
  <si>
    <t>(167.432.059,00)</t>
  </si>
  <si>
    <t>1.3.07.02.01.0004</t>
  </si>
  <si>
    <t>Akumulasi Penyusutan Gedung Tempat Kerja-Bangunan Gedung Instalasi</t>
  </si>
  <si>
    <t>(881.648.021,00)</t>
  </si>
  <si>
    <t>(797.208.450,00)</t>
  </si>
  <si>
    <t>1.3.07.02.01.0005</t>
  </si>
  <si>
    <t>Akumulasi Penyusutan Gedung Tempat Kerja-Bangunan Gedung Laboratorium</t>
  </si>
  <si>
    <t>(3.049.070.262,00)</t>
  </si>
  <si>
    <t>(2.677.706.344,00)</t>
  </si>
  <si>
    <t>1.3.07.02.01.0006</t>
  </si>
  <si>
    <t>Akumulasi Penyusutan Gedung Tempat Kerja-Bangunan Kesehatan</t>
  </si>
  <si>
    <t>(87.924.000,00)</t>
  </si>
  <si>
    <t>(82.752.000,00)</t>
  </si>
  <si>
    <t>1.3.07.02.01.0008</t>
  </si>
  <si>
    <t>Akumulasi Penyusutan Gedung Tempat Kerja-Bangunan Gedung Tempat Ibadah</t>
  </si>
  <si>
    <t>(867.313.650,00)</t>
  </si>
  <si>
    <t>(797.907.553,00)</t>
  </si>
  <si>
    <t>1.3.07.02.01.0009</t>
  </si>
  <si>
    <t>Akumulasi Penyusutan Gedung Tempat Kerja-Bangunan Gedung Tempat Pertemuan</t>
  </si>
  <si>
    <t>(403.324.084,00)</t>
  </si>
  <si>
    <t>(377.544.242,00)</t>
  </si>
  <si>
    <t>1.3.07.02.01.0010</t>
  </si>
  <si>
    <t>Akumulasi Penyusutan Gedung Tempat Kerja-Bangunan Gedung Tempat Pendidikan</t>
  </si>
  <si>
    <t>(41.095.157.107,00)</t>
  </si>
  <si>
    <t>(37.285.617.044,00)</t>
  </si>
  <si>
    <t>1.3.07.02.01.0011</t>
  </si>
  <si>
    <t>Akumulasi Penyusutan Gedung Tempat Kerja-Bangunan Gedung Tempat Olahraga</t>
  </si>
  <si>
    <t>(1.922.323.882,00)</t>
  </si>
  <si>
    <t>(1.619.959.348,00)</t>
  </si>
  <si>
    <t>1.3.07.02.01.0012</t>
  </si>
  <si>
    <t>Akumulasi Penyusutan Gedung Tempat Kerja-Bangunan Gedung Pertokoan/Koperasi/Pasar</t>
  </si>
  <si>
    <t>(21.338.443,00)</t>
  </si>
  <si>
    <t>(19.904.000,00)</t>
  </si>
  <si>
    <t>1.3.07.02.01.0013</t>
  </si>
  <si>
    <t>Akumulasi Penyusutan Gedung Tempat Kerja-Bangunan Gedung untuk Pos Jaga</t>
  </si>
  <si>
    <t>(4.454.000,00)</t>
  </si>
  <si>
    <t>(4.192.000,00)</t>
  </si>
  <si>
    <t>1.3.07.02.01.0014</t>
  </si>
  <si>
    <t>Akumulasi Penyusutan Gedung Tempat Kerja-Bangunan Gedung Garasi/Pool</t>
  </si>
  <si>
    <t>(13.430.000,00)</t>
  </si>
  <si>
    <t>(12.640.000,00)</t>
  </si>
  <si>
    <t>1.3.07.02.01.0016</t>
  </si>
  <si>
    <t>Akumulasi Penyusutan Gedung Tempat Kerja-Bangunan Gedung Perpustakaan</t>
  </si>
  <si>
    <t>(11.269.621.566,00)</t>
  </si>
  <si>
    <t>(10.274.504.312,00)</t>
  </si>
  <si>
    <t>1.3.07.02.01.0017</t>
  </si>
  <si>
    <t>Akumulasi Penyusutan Gedung Tempat Kerja-Bangunan Gedung Museum</t>
  </si>
  <si>
    <t>(13.769.167,00)</t>
  </si>
  <si>
    <t>(12.963.167,00)</t>
  </si>
  <si>
    <t>1.3.07.02.01.0036</t>
  </si>
  <si>
    <t>Akumulasi Penyusutan Gedung Tempat Kerja-Taman</t>
  </si>
  <si>
    <t>(135.045.844,00)</t>
  </si>
  <si>
    <t>(85.377.581,00)</t>
  </si>
  <si>
    <t>1.3.07.02.01.0037</t>
  </si>
  <si>
    <t>Akumulasi Penyusutan Gedung Tempat Kerja-Bangunan Gedung Tempat Kerja Lainnya</t>
  </si>
  <si>
    <t>(314.955.244,00)</t>
  </si>
  <si>
    <t>(266.671.239,00)</t>
  </si>
  <si>
    <t>1.3.07.02.01.0038</t>
  </si>
  <si>
    <t>Akumulasi Penyusutan Bangunan Gedung Tempat Tinggal-Rumah Negara Golongan I</t>
  </si>
  <si>
    <t>(13.951.141,00)</t>
  </si>
  <si>
    <t>(13.083.713,00)</t>
  </si>
  <si>
    <t>1.3.07.02.01.0039</t>
  </si>
  <si>
    <t>Akumulasi Penyusutan Bangunan Gedung Tempat Tinggal-Rumah Negara Golongan II</t>
  </si>
  <si>
    <t>(3.218.347.516,00)</t>
  </si>
  <si>
    <t>(2.990.727.272,00)</t>
  </si>
  <si>
    <t>1.3.07.02.01.0040</t>
  </si>
  <si>
    <t>Akumulasi Penyusutan Bangunan Gedung Tempat Tinggal-Rumah Negara Golongan III</t>
  </si>
  <si>
    <t>(974.102.079,00)</t>
  </si>
  <si>
    <t>(868.450.136,00)</t>
  </si>
  <si>
    <t>1.3.07.02.01.0042</t>
  </si>
  <si>
    <t>Akumulasi Penyusutan Bangunan Gedung Tempat Tinggal-Asrama</t>
  </si>
  <si>
    <t>(82.416.000,00)</t>
  </si>
  <si>
    <t>(77.568.000,00)</t>
  </si>
  <si>
    <t>1.3.07.02.02</t>
  </si>
  <si>
    <t>Akumulasi Penyusutan Monumen</t>
  </si>
  <si>
    <t>(75.131.956,00)</t>
  </si>
  <si>
    <t>(64.396.566,00)</t>
  </si>
  <si>
    <t>1.3.07.02.02.0001</t>
  </si>
  <si>
    <t>Akumulasi Penyusutan Candi/Tugu Peringatan/Prasasti-Candi</t>
  </si>
  <si>
    <t>(10.735.390,00)</t>
  </si>
  <si>
    <t>1.3.07.02.02.0003</t>
  </si>
  <si>
    <t>Akumulasi Penyusutan Candi/Tugu Peringatan/Prasasti-Bangunan Peninggalan</t>
  </si>
  <si>
    <t>1.3.07.02.02.0004</t>
  </si>
  <si>
    <t>Akumulasi Penyusutan Candi/Tugu Peringatan/Prasasti-Candi/Tugu Peringatan/ Prasasti Lainnya</t>
  </si>
  <si>
    <t>(53.661.176,00)</t>
  </si>
  <si>
    <t>1.3.07.02.04</t>
  </si>
  <si>
    <t>Akumulasi Penyusutan Tugu Tanda Batas</t>
  </si>
  <si>
    <t>(1.190.655.298,00)</t>
  </si>
  <si>
    <t>(1.065.867.342,00)</t>
  </si>
  <si>
    <t>1.3.07.02.04.0001</t>
  </si>
  <si>
    <t>Akumulasi Penyusutan Tugu Tanda Batas-Tugu/Tanda Batas Administrasi</t>
  </si>
  <si>
    <t>(835.451.422,00)</t>
  </si>
  <si>
    <t>(777.599.279,00)</t>
  </si>
  <si>
    <t>1.3.07.02.04.0004</t>
  </si>
  <si>
    <t>Akumulasi Penyusutan Tugu Tanda Batas-Pagar</t>
  </si>
  <si>
    <t>(338.348.543,00)</t>
  </si>
  <si>
    <t>(272.460.730,00)</t>
  </si>
  <si>
    <t>1.3.07.02.04.0005</t>
  </si>
  <si>
    <t>Akumulasi Penyusutan Tugu Tanda Batas-Tugu/Tanda Batas Lainnya</t>
  </si>
  <si>
    <t>(16.855.333,00)</t>
  </si>
  <si>
    <t>(15.807.333,00)</t>
  </si>
  <si>
    <t>1.3.07.03</t>
  </si>
  <si>
    <t>Akumulasi Penyusutan Jalan, Jaringan, dan Irigasi</t>
  </si>
  <si>
    <t>(45.581.185,00)</t>
  </si>
  <si>
    <t>(40.215.356,00)</t>
  </si>
  <si>
    <t>1.3.07.03.03</t>
  </si>
  <si>
    <t>Akumulasi Penyusutan Instalasi</t>
  </si>
  <si>
    <t>(21.955.792,00)</t>
  </si>
  <si>
    <t>(19.331.885,00)</t>
  </si>
  <si>
    <t>1.3.07.03.03.0005</t>
  </si>
  <si>
    <t>Akumulasi Penyusutan Instalasi Air Bersih/Air Baku-Instalasi Air Bersih/Air Baku Lainnya</t>
  </si>
  <si>
    <t>(10.707.050,00)</t>
  </si>
  <si>
    <t>(9.517.378,00)</t>
  </si>
  <si>
    <t>1.3.07.03.03.0018</t>
  </si>
  <si>
    <t>Akumulasi Penyusutan Instalasi Pembangkit Listrik-Instalasi Pembangkit Listrik Tenaga Air (PLTA)</t>
  </si>
  <si>
    <t>(9.870.616,00)</t>
  </si>
  <si>
    <t>(8.773.881,00)</t>
  </si>
  <si>
    <t>1.3.07.03.03.0031</t>
  </si>
  <si>
    <t>Akumulasi Penyusutan Instalasi Gardu Listrik-Instalasi Gardu Listrik Distribusi</t>
  </si>
  <si>
    <t>(1.378.126,00)</t>
  </si>
  <si>
    <t>(1.040.626,00)</t>
  </si>
  <si>
    <t>1.3.07.03.04</t>
  </si>
  <si>
    <t>Akumulasi Penyusutan Jaringan</t>
  </si>
  <si>
    <t>(23.625.393,00)</t>
  </si>
  <si>
    <t>(20.883.471,00)</t>
  </si>
  <si>
    <t>1.3.07.03.04.0002</t>
  </si>
  <si>
    <t>Akumulasi Penyusutan Jaringan Air Minum-Jaringan Induk Distribusi</t>
  </si>
  <si>
    <t>(689.448,00)</t>
  </si>
  <si>
    <t>(576.114,00)</t>
  </si>
  <si>
    <t>1.3.07.03.04.0007</t>
  </si>
  <si>
    <t>Akumulasi Penyusutan Jaringan Listrik-Jaringan Distribusi</t>
  </si>
  <si>
    <t>(20.517.779,00)</t>
  </si>
  <si>
    <t>(18.258.941,00)</t>
  </si>
  <si>
    <t>1.3.07.03.04.0009</t>
  </si>
  <si>
    <t>Akumulasi Penyusutan Jaringan Telepon-Jaringan Telepon di atas Tanah</t>
  </si>
  <si>
    <t>(1.972.666,00)</t>
  </si>
  <si>
    <t>(1.652.416,00)</t>
  </si>
  <si>
    <t>1.3.07.03.04.0017</t>
  </si>
  <si>
    <t>Akumulasi Penyusutan Jaringan Gas-Jaringan BBM</t>
  </si>
  <si>
    <t>(445.500,00)</t>
  </si>
  <si>
    <t>(396.000,00)</t>
  </si>
  <si>
    <t>JUMLAH ASET TETAP</t>
  </si>
  <si>
    <t>1.5</t>
  </si>
  <si>
    <t>ASET LAINNYA</t>
  </si>
  <si>
    <t>459.548.596,40</t>
  </si>
  <si>
    <t>309.196.096,40</t>
  </si>
  <si>
    <t>1.5.03</t>
  </si>
  <si>
    <t>Aset Tidak Berwujud</t>
  </si>
  <si>
    <t>406.165.000,00</t>
  </si>
  <si>
    <t>208.635.000,00</t>
  </si>
  <si>
    <t>1.5.03.01</t>
  </si>
  <si>
    <t>1.5.03.01.01</t>
  </si>
  <si>
    <t>1.5.03.01.01.0005</t>
  </si>
  <si>
    <t>Software</t>
  </si>
  <si>
    <t>10.000.000,00</t>
  </si>
  <si>
    <t>1.5.03.01.01.0009</t>
  </si>
  <si>
    <t>Aset Tidak Berwujud Lainnya</t>
  </si>
  <si>
    <t>396.165.000,00</t>
  </si>
  <si>
    <t>198.635.000,00</t>
  </si>
  <si>
    <t>1.5.04</t>
  </si>
  <si>
    <t>Aset Lain-lain</t>
  </si>
  <si>
    <t>2.179.904.613,21</t>
  </si>
  <si>
    <t>2.239.104.613,21</t>
  </si>
  <si>
    <t>1.5.04.01</t>
  </si>
  <si>
    <t>1.5.04.01.01</t>
  </si>
  <si>
    <t>1.5.04.01.01.0001</t>
  </si>
  <si>
    <t>Aset Rusak Berat/Usang</t>
  </si>
  <si>
    <t>1.812.994.613,21</t>
  </si>
  <si>
    <t>1.872.194.613,21</t>
  </si>
  <si>
    <t>1.5.04.01.01.0002</t>
  </si>
  <si>
    <t>Aset Tetap yang Tidak Digunakan Dalam Operasional Pemerintah</t>
  </si>
  <si>
    <t>366.910.000,00</t>
  </si>
  <si>
    <t>1.5.05</t>
  </si>
  <si>
    <t>Akumulasi Amortisasi Aset Tidak Berwujud</t>
  </si>
  <si>
    <t>(60.488.083,00)</t>
  </si>
  <si>
    <t>(13.310.583,00)</t>
  </si>
  <si>
    <t>1.5.05.01</t>
  </si>
  <si>
    <t>1.5.05.01.01</t>
  </si>
  <si>
    <t>1.5.05.01.01.0004</t>
  </si>
  <si>
    <t>Akumulasi Amortisasi Aset Tidak Berwujud-Software</t>
  </si>
  <si>
    <t>(50.488.083,00)</t>
  </si>
  <si>
    <t>(3.310.583,00)</t>
  </si>
  <si>
    <t>1.5.05.01.01.0005</t>
  </si>
  <si>
    <t>Akumulasi Amortisasi Aset Tidak Berwujud-Kajian</t>
  </si>
  <si>
    <t>(10.000.000,00)</t>
  </si>
  <si>
    <t>1.5.06</t>
  </si>
  <si>
    <t>Akumulasi Penyusutan Aset Lainnya</t>
  </si>
  <si>
    <t>(2.066.032.933,81)</t>
  </si>
  <si>
    <t>(2.125.232.933,81)</t>
  </si>
  <si>
    <t>1.5.06.01</t>
  </si>
  <si>
    <t>1.5.06.01.01</t>
  </si>
  <si>
    <t>Akumulasi Penyusutan Kemitraan dengan Pihak Ketiga</t>
  </si>
  <si>
    <t>1.5.06.01.01.0001</t>
  </si>
  <si>
    <t>Akumulasi Penyusutan Kemitraan Dengan Pihak Ketiga-Sewa</t>
  </si>
  <si>
    <t>1.5.06.01.02</t>
  </si>
  <si>
    <t>Akumulasi Penyusutan Aset Lain-Lain</t>
  </si>
  <si>
    <t>59.200.000,00</t>
  </si>
  <si>
    <t>1.5.06.01.02.0001</t>
  </si>
  <si>
    <t>Akumulasi Penyusutan Aset Lain-Lain-Aset Rusak Berat/Usang</t>
  </si>
  <si>
    <t>JUMLAH ASET LAINNYA</t>
  </si>
  <si>
    <t>JUMLAH PROPERTI INVESTASI</t>
  </si>
  <si>
    <t>JUMLAH ASET</t>
  </si>
  <si>
    <t>2</t>
  </si>
  <si>
    <t>KEWAJIBAN</t>
  </si>
  <si>
    <t>2.342.109.200,00</t>
  </si>
  <si>
    <t>2.624.000.400,00</t>
  </si>
  <si>
    <t>2.1</t>
  </si>
  <si>
    <t>KEWAJIBAN JANGKA PENDEK</t>
  </si>
  <si>
    <t>2.1.06</t>
  </si>
  <si>
    <t>Utang Belanja</t>
  </si>
  <si>
    <t>8.795.000,00</t>
  </si>
  <si>
    <t>76.792.000,00</t>
  </si>
  <si>
    <t>2.1.06.02</t>
  </si>
  <si>
    <t>Utang Belanja Barang dan Jasa</t>
  </si>
  <si>
    <t>65.000.000,00</t>
  </si>
  <si>
    <t>2.1.06.02.02</t>
  </si>
  <si>
    <t>Utang Belanja Jasa</t>
  </si>
  <si>
    <t>2.1.06.02.02.0063</t>
  </si>
  <si>
    <t>Utang Belanja Jasa Kantor-Kawat/Faksimili/Internet/TV Berlangganan</t>
  </si>
  <si>
    <t>2.1.06.05</t>
  </si>
  <si>
    <t>Utang Belanja Hibah</t>
  </si>
  <si>
    <t>11.792.000,00</t>
  </si>
  <si>
    <t>2.1.06.05.05</t>
  </si>
  <si>
    <t>Utang Belanja Hibah kepada Badan, Lembaga, Organisasi Kemasyarakatan yang Berbadan Hukum Indonesia</t>
  </si>
  <si>
    <t>2.1.06.05.05.0005</t>
  </si>
  <si>
    <t>Utang Belanja Hibah Barang kepada Badan dan Lembaga Nirlaba, Sukarela dan Sosial yang Telah Memiliki Surat Keterangan Terdaftar</t>
  </si>
  <si>
    <t>2.1.07</t>
  </si>
  <si>
    <t>Utang Jangka Pendek Lainnya</t>
  </si>
  <si>
    <t>2.333.314.200,00</t>
  </si>
  <si>
    <t>2.547.208.400,00</t>
  </si>
  <si>
    <t>2.1.07.01</t>
  </si>
  <si>
    <t>Utang Kelebihan Pembayaran PAD</t>
  </si>
  <si>
    <t>2.1.07.01.04</t>
  </si>
  <si>
    <t>Utang Kelebihan Pembayaran Lain-Lain PAD Yang Sah</t>
  </si>
  <si>
    <t>2.1.07.01.04.0153</t>
  </si>
  <si>
    <t>Utang Kelebihan Pembayaran Hasil Penjualan BMD yang Tidak Dipisahkan-Peralatan dan Mesin-Alat Kantor dan Rumah Tangga-Alat Rumah Tangga-Mebel</t>
  </si>
  <si>
    <t>574.260.000,00</t>
  </si>
  <si>
    <t>2.1.07.01.04.0352</t>
  </si>
  <si>
    <t>Utang Kelebihan Pembayaran Hasil Penjualan BMD yang Tidak Dipisahkan-Peralatan dan Mesin-Alat Laboratorium-Alat Peraga Praktik Sekolah-Alat Peraga Praktik Sekolah Bidang Studi:Kesenian</t>
  </si>
  <si>
    <t>364.840.000,00</t>
  </si>
  <si>
    <t>2.1.07.01.04.0545</t>
  </si>
  <si>
    <t>Utang Kelebihan Pembayaran Hasil Penjualan BMD yang Tidak Dipisahkan-Gedung dan Bangunan-Bangunan Gedung-Bangunan Gedung Tempat Kerja-Bangunan Gedung Kantor</t>
  </si>
  <si>
    <t>116.614.500,00</t>
  </si>
  <si>
    <t>2.1.07.01.04.0554</t>
  </si>
  <si>
    <t>Utang Kelebihan Pembayaran Hasil Penjualan BMD yang Tidak Dipisahkan-Gedung dan Bangunan-Bangunan Gedung-Bangunan Gedung Tempat Kerja-Bangunan Gedung Tempat Pendidikan</t>
  </si>
  <si>
    <t>2.157.649.700,00</t>
  </si>
  <si>
    <t>1.432.443.900,00</t>
  </si>
  <si>
    <t>2.1.07.01.04.0555</t>
  </si>
  <si>
    <t>Utang Kelebihan Pembayaran Hasil Penjualan BMD yang Tidak Dipisahkan-Gedung dan Bangunan-Bangunan Gedung-Bangunan Gedung Tempat Kerja-Bangunan Gedung Tempat Olahraga</t>
  </si>
  <si>
    <t>5.960.000,00</t>
  </si>
  <si>
    <t>2.1.07.01.04.0584</t>
  </si>
  <si>
    <t>Utang Kelebihan Pembayaran Hasil Penjualan BMD yang Tidak Dipisahkan-Gedung dan Bangunan-Bangunan Gedung-Bangunan Gedung Tempat Tinggal-Rumah Negara Golongan III</t>
  </si>
  <si>
    <t>53.090.000,00</t>
  </si>
  <si>
    <t>JUMLAH KEWAJIBAN JANGKA PENDEK</t>
  </si>
  <si>
    <t>JUMLAH KEWAJIBAN</t>
  </si>
  <si>
    <t>3</t>
  </si>
  <si>
    <t>EKUITAS</t>
  </si>
  <si>
    <t>366.141.445.002,54</t>
  </si>
  <si>
    <t>357.446.154.539,72</t>
  </si>
  <si>
    <t>3.1</t>
  </si>
  <si>
    <t>3.1.01</t>
  </si>
  <si>
    <t>Ekuitas</t>
  </si>
  <si>
    <t>77.000.000.464,54</t>
  </si>
  <si>
    <t>88.051.949.556,72</t>
  </si>
  <si>
    <t>3.1.01.01</t>
  </si>
  <si>
    <t>357.368.237.792,54</t>
  </si>
  <si>
    <t>338.195.900.733,52</t>
  </si>
  <si>
    <t>3.1.01.01.01</t>
  </si>
  <si>
    <t>3.1.01.01.01.0001</t>
  </si>
  <si>
    <t>3.1.01.02</t>
  </si>
  <si>
    <t>Surplus/Defisit-LO</t>
  </si>
  <si>
    <t>(280.368.237.328,00)</t>
  </si>
  <si>
    <t>(250.143.951.176,80)</t>
  </si>
  <si>
    <t>3.1.01.02.01</t>
  </si>
  <si>
    <t>3.1.01.02.01.0001</t>
  </si>
  <si>
    <t>3.1.03</t>
  </si>
  <si>
    <t>Ekuitas untuk Dikonsolidasikan</t>
  </si>
  <si>
    <t>289.141.444.538,00</t>
  </si>
  <si>
    <t>269.394.204.983,00</t>
  </si>
  <si>
    <t>3.1.03.01</t>
  </si>
  <si>
    <t>RK PPKD</t>
  </si>
  <si>
    <t>3.1.03.01.01</t>
  </si>
  <si>
    <t>3.1.03.01.01.0001</t>
  </si>
  <si>
    <t>JUMLAH EKUITAS</t>
  </si>
  <si>
    <t>JUMLAH KEWAJIBAN DAN EKUITAS</t>
  </si>
  <si>
    <t>368.483.554.202,54</t>
  </si>
  <si>
    <t>360.070.154.939,72</t>
  </si>
  <si>
    <t>Kab. Kepulauan Selayar, 19-04-2025</t>
  </si>
  <si>
    <t>Kepala DINAS PENDIDIKAN, PEMUDA DAN OLAHRAGA</t>
  </si>
  <si>
    <t>.</t>
  </si>
  <si>
    <t>MASDAR J. PRATAMA, S. Kom, M.M</t>
  </si>
  <si>
    <t>NIP.198406022010011012</t>
  </si>
  <si>
    <t>Dicetak Oleh SIPD Kementrian Dalam Negeri</t>
  </si>
  <si>
    <t>BM KAD/DAU/BOSP</t>
  </si>
  <si>
    <t>Barjas (BOSP)</t>
  </si>
  <si>
    <t>Reklas AR PM</t>
  </si>
  <si>
    <t>reklas dari AT-BG</t>
  </si>
  <si>
    <t>BM BOSP</t>
  </si>
  <si>
    <t>reklas AR-PM</t>
  </si>
  <si>
    <t>UJPL ( dri BM-luncuran 2023)</t>
  </si>
  <si>
    <t>hibah ke SP swasta</t>
  </si>
  <si>
    <t>barang ekstracomptable</t>
  </si>
  <si>
    <t>reklas BM BOSP ke beban barang dan jasa</t>
  </si>
  <si>
    <t>BM Gedung bangunan</t>
  </si>
  <si>
    <t>retensi tahun 2024</t>
  </si>
  <si>
    <t>reklas antar rincian BG ke Pagar</t>
  </si>
  <si>
    <t>reklasifikasi AT ke PM</t>
  </si>
  <si>
    <t>penyelesaian UJPL (luncuran 2023)</t>
  </si>
  <si>
    <t>hibah ke Sp swasta</t>
  </si>
  <si>
    <t>pembayaran retensi dalam TA. 2024</t>
  </si>
  <si>
    <t>saldo akhir</t>
  </si>
  <si>
    <t>saldo awal</t>
  </si>
  <si>
    <t>INSTALASI</t>
  </si>
  <si>
    <t>JARINGAN</t>
  </si>
  <si>
    <t>BM</t>
  </si>
  <si>
    <t>escom</t>
  </si>
  <si>
    <t>koreksi catat ata barang RB yang sudah diajukan dalam daftar penghapusan barang tahun 2022</t>
  </si>
  <si>
    <t>KEMITRAAN DENGAN PIHAK KETIGA</t>
  </si>
  <si>
    <t>ASET TIDAK BERWUJUD</t>
  </si>
  <si>
    <t>ASET LAIN-LAIN</t>
  </si>
  <si>
    <t>AKUMULASI AMORTISASI ASET TIDAK BERWUJUD</t>
  </si>
  <si>
    <t>AKUMULASI PENYUSUTAN ASET LAINNYA</t>
  </si>
  <si>
    <t>pelunasan</t>
  </si>
  <si>
    <t>pembentukan</t>
  </si>
  <si>
    <t>utang Bangunan Gedung Kantor</t>
  </si>
  <si>
    <t>utang Bangunan Gedung Tempat Olahraga</t>
  </si>
  <si>
    <t>utang bangunan Rumah Negara Golongan III</t>
  </si>
  <si>
    <t>utang Bangunan Gedung Tempat Pendidikan</t>
  </si>
  <si>
    <t>beban sewa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</si>
</sst>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rgb="FF000000"/>
      <name val="Calibri"/>
    </font>
    <font>
      <b/>
      <sz val="11"/>
      <color rgb="FF000000"/>
      <name val="Calibri"/>
    </font>
    <font>
      <sz val="11"/>
      <color rgb="FFFFFFFF"/>
      <name val="Calibri"/>
    </font>
    <font>
      <sz val="11"/>
      <color rgb="FFFF0000"/>
      <name val="Calibri"/>
      <family val="2"/>
    </font>
    <font>
      <sz val="11"/>
      <color rgb="FF000000"/>
      <name val="Calibri"/>
    </font>
    <font>
      <sz val="11"/>
      <color rgb="FF000000"/>
      <name val="Calibri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>
      <alignment vertical="top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3" fillId="0" borderId="1" xfId="0" applyFont="1" applyBorder="1"/>
    <xf numFmtId="4" fontId="0" fillId="0" borderId="0" xfId="0" applyNumberFormat="1"/>
    <xf numFmtId="0" fontId="3" fillId="0" borderId="1" xfId="0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0" fontId="3" fillId="2" borderId="1" xfId="0" applyFont="1" applyFill="1" applyBorder="1"/>
    <xf numFmtId="0" fontId="3" fillId="3" borderId="1" xfId="0" applyFont="1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0" fillId="0" borderId="0" xfId="1" applyFont="1"/>
    <xf numFmtId="0" fontId="0" fillId="4" borderId="1" xfId="0" applyFill="1" applyBorder="1"/>
    <xf numFmtId="0" fontId="3" fillId="4" borderId="1" xfId="0" applyFont="1" applyFill="1" applyBorder="1"/>
    <xf numFmtId="0" fontId="0" fillId="4" borderId="1" xfId="0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0" fontId="0" fillId="4" borderId="0" xfId="0" applyFill="1"/>
    <xf numFmtId="43" fontId="0" fillId="4" borderId="0" xfId="1" applyFont="1" applyFill="1"/>
    <xf numFmtId="43" fontId="0" fillId="0" borderId="0" xfId="0" applyNumberFormat="1"/>
    <xf numFmtId="0" fontId="5" fillId="0" borderId="0" xfId="0" applyFont="1"/>
    <xf numFmtId="43" fontId="0" fillId="0" borderId="2" xfId="1" applyFont="1" applyBorder="1"/>
    <xf numFmtId="43" fontId="3" fillId="0" borderId="0" xfId="1" applyFont="1"/>
    <xf numFmtId="4" fontId="1" fillId="0" borderId="1" xfId="0" applyNumberFormat="1" applyFont="1" applyBorder="1" applyAlignment="1">
      <alignment horizontal="right"/>
    </xf>
    <xf numFmtId="43" fontId="0" fillId="0" borderId="0" xfId="1" applyFont="1" applyBorder="1"/>
    <xf numFmtId="4" fontId="1" fillId="0" borderId="0" xfId="0" applyNumberFormat="1" applyFont="1" applyBorder="1" applyAlignment="1">
      <alignment horizontal="right"/>
    </xf>
    <xf numFmtId="43" fontId="5" fillId="0" borderId="0" xfId="1" applyFont="1" applyAlignment="1"/>
    <xf numFmtId="4" fontId="5" fillId="0" borderId="0" xfId="0" applyNumberFormat="1" applyFont="1"/>
  </cellXfs>
  <cellStyles count="3">
    <cellStyle name="Comma" xfId="1" builtinId="3"/>
    <cellStyle name="Normal" xfId="0" builtinId="0"/>
    <cellStyle name="Normal 2 5 3" xfId="2" xr:uid="{27369628-CC56-425B-93D5-E2ED1772039E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95250</xdr:rowOff>
    </xdr:from>
    <xdr:ext cx="476250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0</xdr:colOff>
      <xdr:row>0</xdr:row>
      <xdr:rowOff>95250</xdr:rowOff>
    </xdr:from>
    <xdr:ext cx="476250" cy="51435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95250</xdr:rowOff>
    </xdr:from>
    <xdr:ext cx="476250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E65B04E8-2F5A-450A-AD76-4D35E2C7E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95250"/>
          <a:ext cx="476250" cy="609600"/>
        </a:xfrm>
        <a:prstGeom prst="rect">
          <a:avLst/>
        </a:prstGeom>
      </xdr:spPr>
    </xdr:pic>
    <xdr:clientData/>
  </xdr:oneCellAnchor>
  <xdr:oneCellAnchor>
    <xdr:from>
      <xdr:col>4</xdr:col>
      <xdr:colOff>0</xdr:colOff>
      <xdr:row>0</xdr:row>
      <xdr:rowOff>95250</xdr:rowOff>
    </xdr:from>
    <xdr:ext cx="476250" cy="514350"/>
    <xdr:pic>
      <xdr:nvPicPr>
        <xdr:cNvPr id="3" name="Picture 2">
          <a:extLst>
            <a:ext uri="{FF2B5EF4-FFF2-40B4-BE49-F238E27FC236}">
              <a16:creationId xmlns:a16="http://schemas.microsoft.com/office/drawing/2014/main" id="{8EB3DE48-930F-4EAC-914E-F8DF13C79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29175" y="95250"/>
          <a:ext cx="476250" cy="5143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49"/>
  <sheetViews>
    <sheetView tabSelected="1" topLeftCell="A7" workbookViewId="0">
      <selection activeCell="J10" sqref="J10"/>
    </sheetView>
  </sheetViews>
  <sheetFormatPr defaultRowHeight="15" x14ac:dyDescent="0.25"/>
  <cols>
    <col min="1" max="1" width="4" customWidth="1"/>
    <col min="2" max="2" width="18.7109375" customWidth="1"/>
    <col min="3" max="3" width="29" customWidth="1"/>
    <col min="4" max="4" width="20.7109375" customWidth="1"/>
    <col min="5" max="5" width="21.28515625" customWidth="1"/>
    <col min="8" max="8" width="18.85546875" style="21" customWidth="1"/>
    <col min="9" max="9" width="17.85546875" customWidth="1"/>
  </cols>
  <sheetData>
    <row r="1" spans="2:8" ht="48.6" customHeight="1" x14ac:dyDescent="0.25">
      <c r="B1" s="19"/>
      <c r="C1" s="20" t="s">
        <v>0</v>
      </c>
      <c r="D1" s="19"/>
      <c r="E1" s="19"/>
    </row>
    <row r="2" spans="2:8" x14ac:dyDescent="0.25">
      <c r="B2" s="19"/>
      <c r="C2" s="20" t="s">
        <v>1</v>
      </c>
      <c r="D2" s="19"/>
      <c r="E2" s="19"/>
    </row>
    <row r="3" spans="2:8" x14ac:dyDescent="0.25">
      <c r="B3" s="19"/>
      <c r="C3" s="20" t="s">
        <v>2</v>
      </c>
      <c r="D3" s="19"/>
      <c r="E3" s="19"/>
    </row>
    <row r="4" spans="2:8" x14ac:dyDescent="0.25">
      <c r="B4" s="19"/>
      <c r="C4" s="20" t="s">
        <v>3</v>
      </c>
      <c r="D4" s="19"/>
      <c r="E4" s="19"/>
    </row>
    <row r="5" spans="2:8" x14ac:dyDescent="0.25">
      <c r="B5" s="19"/>
      <c r="C5" s="20" t="s">
        <v>4</v>
      </c>
      <c r="D5" s="19"/>
      <c r="E5" s="19"/>
    </row>
    <row r="6" spans="2:8" x14ac:dyDescent="0.25">
      <c r="B6" s="15" t="s">
        <v>5</v>
      </c>
      <c r="C6" s="16"/>
      <c r="D6" s="16"/>
      <c r="E6" s="16"/>
    </row>
    <row r="8" spans="2:8" x14ac:dyDescent="0.25">
      <c r="B8" s="2" t="s">
        <v>6</v>
      </c>
      <c r="C8" s="2" t="s">
        <v>7</v>
      </c>
      <c r="D8" s="2" t="s">
        <v>8</v>
      </c>
      <c r="E8" s="2" t="s">
        <v>9</v>
      </c>
    </row>
    <row r="9" spans="2:8" x14ac:dyDescent="0.25">
      <c r="B9" s="3" t="s">
        <v>10</v>
      </c>
      <c r="C9" s="3" t="s">
        <v>11</v>
      </c>
      <c r="D9" s="4" t="s">
        <v>12</v>
      </c>
      <c r="E9" s="4" t="s">
        <v>13</v>
      </c>
    </row>
    <row r="10" spans="2:8" x14ac:dyDescent="0.25">
      <c r="B10" s="3" t="s">
        <v>14</v>
      </c>
      <c r="C10" s="3" t="s">
        <v>15</v>
      </c>
      <c r="D10" s="4" t="s">
        <v>16</v>
      </c>
      <c r="E10" s="4" t="s">
        <v>17</v>
      </c>
    </row>
    <row r="11" spans="2:8" x14ac:dyDescent="0.25">
      <c r="B11" s="5" t="s">
        <v>18</v>
      </c>
      <c r="C11" s="5" t="s">
        <v>19</v>
      </c>
      <c r="D11" s="6" t="s">
        <v>20</v>
      </c>
      <c r="E11" s="6" t="s">
        <v>21</v>
      </c>
    </row>
    <row r="12" spans="2:8" x14ac:dyDescent="0.25">
      <c r="B12" s="5" t="s">
        <v>22</v>
      </c>
      <c r="C12" s="5" t="s">
        <v>23</v>
      </c>
      <c r="D12" s="6" t="s">
        <v>24</v>
      </c>
      <c r="E12" s="6" t="s">
        <v>21</v>
      </c>
    </row>
    <row r="13" spans="2:8" x14ac:dyDescent="0.25">
      <c r="B13" s="5" t="s">
        <v>25</v>
      </c>
      <c r="C13" s="5" t="s">
        <v>23</v>
      </c>
      <c r="D13" s="6" t="s">
        <v>24</v>
      </c>
      <c r="E13" s="6" t="s">
        <v>21</v>
      </c>
    </row>
    <row r="14" spans="2:8" x14ac:dyDescent="0.25">
      <c r="B14" s="5" t="s">
        <v>26</v>
      </c>
      <c r="C14" s="7" t="s">
        <v>23</v>
      </c>
      <c r="D14" s="6" t="s">
        <v>24</v>
      </c>
      <c r="E14" s="6" t="s">
        <v>21</v>
      </c>
      <c r="H14" s="21">
        <v>1004168889.1799999</v>
      </c>
    </row>
    <row r="15" spans="2:8" x14ac:dyDescent="0.25">
      <c r="B15" s="5" t="s">
        <v>27</v>
      </c>
      <c r="C15" s="5" t="s">
        <v>28</v>
      </c>
      <c r="D15" s="6" t="s">
        <v>20</v>
      </c>
      <c r="E15" s="6" t="s">
        <v>24</v>
      </c>
    </row>
    <row r="16" spans="2:8" x14ac:dyDescent="0.25">
      <c r="B16" s="5" t="s">
        <v>29</v>
      </c>
      <c r="C16" s="5" t="s">
        <v>28</v>
      </c>
      <c r="D16" s="10">
        <v>233594552</v>
      </c>
      <c r="E16" s="6" t="s">
        <v>24</v>
      </c>
    </row>
    <row r="17" spans="2:8" x14ac:dyDescent="0.25">
      <c r="B17" s="5" t="s">
        <v>30</v>
      </c>
      <c r="C17" s="7" t="s">
        <v>28</v>
      </c>
      <c r="D17" s="11">
        <v>233594552</v>
      </c>
      <c r="E17" s="6" t="s">
        <v>24</v>
      </c>
      <c r="H17" s="21">
        <f>D17-E17</f>
        <v>233594552</v>
      </c>
    </row>
    <row r="18" spans="2:8" x14ac:dyDescent="0.25">
      <c r="B18" s="5" t="s">
        <v>31</v>
      </c>
      <c r="C18" s="5" t="s">
        <v>32</v>
      </c>
      <c r="D18" s="6" t="s">
        <v>33</v>
      </c>
      <c r="E18" s="6" t="s">
        <v>33</v>
      </c>
    </row>
    <row r="19" spans="2:8" x14ac:dyDescent="0.25">
      <c r="B19" s="5" t="s">
        <v>34</v>
      </c>
      <c r="C19" s="5" t="s">
        <v>35</v>
      </c>
      <c r="D19" s="6" t="s">
        <v>33</v>
      </c>
      <c r="E19" s="6" t="s">
        <v>33</v>
      </c>
    </row>
    <row r="20" spans="2:8" x14ac:dyDescent="0.25">
      <c r="B20" s="5" t="s">
        <v>36</v>
      </c>
      <c r="C20" s="5" t="s">
        <v>37</v>
      </c>
      <c r="D20" s="6" t="s">
        <v>33</v>
      </c>
      <c r="E20" s="6" t="s">
        <v>33</v>
      </c>
    </row>
    <row r="21" spans="2:8" x14ac:dyDescent="0.25">
      <c r="B21" s="5" t="s">
        <v>38</v>
      </c>
      <c r="C21" s="5" t="s">
        <v>37</v>
      </c>
      <c r="D21" s="9" t="s">
        <v>33</v>
      </c>
      <c r="E21" s="6" t="s">
        <v>33</v>
      </c>
      <c r="H21" s="21">
        <f>D21-E21</f>
        <v>0</v>
      </c>
    </row>
    <row r="22" spans="2:8" x14ac:dyDescent="0.25">
      <c r="B22" s="5" t="s">
        <v>39</v>
      </c>
      <c r="C22" s="5" t="s">
        <v>40</v>
      </c>
      <c r="D22" s="6" t="s">
        <v>41</v>
      </c>
      <c r="E22" s="6" t="s">
        <v>41</v>
      </c>
    </row>
    <row r="23" spans="2:8" x14ac:dyDescent="0.25">
      <c r="B23" s="5" t="s">
        <v>42</v>
      </c>
      <c r="C23" s="5" t="s">
        <v>43</v>
      </c>
      <c r="D23" s="6" t="s">
        <v>41</v>
      </c>
      <c r="E23" s="6" t="s">
        <v>41</v>
      </c>
    </row>
    <row r="24" spans="2:8" x14ac:dyDescent="0.25">
      <c r="B24" s="5" t="s">
        <v>44</v>
      </c>
      <c r="C24" s="5" t="s">
        <v>45</v>
      </c>
      <c r="D24" s="6" t="s">
        <v>41</v>
      </c>
      <c r="E24" s="6" t="s">
        <v>41</v>
      </c>
    </row>
    <row r="25" spans="2:8" x14ac:dyDescent="0.25">
      <c r="B25" s="5" t="s">
        <v>46</v>
      </c>
      <c r="C25" s="5" t="s">
        <v>45</v>
      </c>
      <c r="D25" s="9" t="s">
        <v>41</v>
      </c>
      <c r="E25" s="6" t="s">
        <v>41</v>
      </c>
      <c r="H25" s="21">
        <f>D25-E25</f>
        <v>0</v>
      </c>
    </row>
    <row r="26" spans="2:8" x14ac:dyDescent="0.25">
      <c r="B26" s="5" t="s">
        <v>47</v>
      </c>
      <c r="C26" s="5" t="s">
        <v>48</v>
      </c>
      <c r="D26" s="6" t="s">
        <v>49</v>
      </c>
      <c r="E26" s="6" t="s">
        <v>50</v>
      </c>
    </row>
    <row r="27" spans="2:8" x14ac:dyDescent="0.25">
      <c r="B27" s="5" t="s">
        <v>51</v>
      </c>
      <c r="C27" s="5" t="s">
        <v>52</v>
      </c>
      <c r="D27" s="6" t="s">
        <v>49</v>
      </c>
      <c r="E27" s="6" t="s">
        <v>50</v>
      </c>
    </row>
    <row r="28" spans="2:8" x14ac:dyDescent="0.25">
      <c r="B28" s="5" t="s">
        <v>53</v>
      </c>
      <c r="C28" s="5" t="s">
        <v>54</v>
      </c>
      <c r="D28" s="10">
        <v>6615000</v>
      </c>
      <c r="E28" s="6" t="s">
        <v>50</v>
      </c>
    </row>
    <row r="29" spans="2:8" x14ac:dyDescent="0.25">
      <c r="B29" s="5" t="s">
        <v>55</v>
      </c>
      <c r="C29" s="5" t="s">
        <v>56</v>
      </c>
      <c r="D29" s="6" t="s">
        <v>24</v>
      </c>
      <c r="E29" s="6" t="s">
        <v>57</v>
      </c>
    </row>
    <row r="30" spans="2:8" x14ac:dyDescent="0.25">
      <c r="B30" s="5" t="s">
        <v>58</v>
      </c>
      <c r="C30" s="5" t="s">
        <v>59</v>
      </c>
      <c r="D30" s="9" t="s">
        <v>60</v>
      </c>
      <c r="E30" s="6" t="s">
        <v>61</v>
      </c>
      <c r="H30" s="21">
        <f t="shared" ref="H30:H31" si="0">D30-E30</f>
        <v>201000</v>
      </c>
    </row>
    <row r="31" spans="2:8" x14ac:dyDescent="0.25">
      <c r="B31" s="5" t="s">
        <v>62</v>
      </c>
      <c r="C31" s="5" t="s">
        <v>63</v>
      </c>
      <c r="D31" s="9" t="s">
        <v>64</v>
      </c>
      <c r="E31" s="6" t="s">
        <v>24</v>
      </c>
      <c r="H31" s="21">
        <f t="shared" si="0"/>
        <v>2814000</v>
      </c>
    </row>
    <row r="32" spans="2:8" x14ac:dyDescent="0.25">
      <c r="B32" s="3"/>
      <c r="C32" s="3" t="s">
        <v>65</v>
      </c>
      <c r="D32" s="4" t="s">
        <v>16</v>
      </c>
      <c r="E32" s="4" t="s">
        <v>17</v>
      </c>
    </row>
    <row r="33" spans="2:8" x14ac:dyDescent="0.25">
      <c r="B33" s="5"/>
      <c r="C33" s="5"/>
      <c r="D33" s="5"/>
      <c r="E33" s="5"/>
    </row>
    <row r="34" spans="2:8" x14ac:dyDescent="0.25">
      <c r="B34" s="3"/>
      <c r="C34" s="3"/>
      <c r="D34" s="4"/>
      <c r="E34" s="4"/>
    </row>
    <row r="35" spans="2:8" x14ac:dyDescent="0.25">
      <c r="B35" s="5"/>
      <c r="C35" s="5"/>
      <c r="D35" s="5"/>
      <c r="E35" s="5"/>
    </row>
    <row r="36" spans="2:8" x14ac:dyDescent="0.25">
      <c r="B36" s="3" t="s">
        <v>66</v>
      </c>
      <c r="C36" s="3" t="s">
        <v>67</v>
      </c>
      <c r="D36" s="4" t="s">
        <v>68</v>
      </c>
      <c r="E36" s="4" t="s">
        <v>69</v>
      </c>
    </row>
    <row r="37" spans="2:8" x14ac:dyDescent="0.25">
      <c r="B37" s="5" t="s">
        <v>70</v>
      </c>
      <c r="C37" s="5" t="s">
        <v>71</v>
      </c>
      <c r="D37" s="6" t="s">
        <v>72</v>
      </c>
      <c r="E37" s="6" t="s">
        <v>73</v>
      </c>
    </row>
    <row r="38" spans="2:8" x14ac:dyDescent="0.25">
      <c r="B38" s="5" t="s">
        <v>74</v>
      </c>
      <c r="C38" s="5" t="s">
        <v>71</v>
      </c>
      <c r="D38" s="10">
        <v>44917384450</v>
      </c>
      <c r="E38" s="10">
        <v>44718483950</v>
      </c>
    </row>
    <row r="39" spans="2:8" x14ac:dyDescent="0.25">
      <c r="B39" s="5" t="s">
        <v>75</v>
      </c>
      <c r="C39" s="5" t="s">
        <v>76</v>
      </c>
      <c r="D39" s="6" t="s">
        <v>77</v>
      </c>
      <c r="E39" s="10">
        <v>44468483950</v>
      </c>
    </row>
    <row r="40" spans="2:8" x14ac:dyDescent="0.25">
      <c r="B40" s="5" t="s">
        <v>78</v>
      </c>
      <c r="C40" s="5" t="s">
        <v>79</v>
      </c>
      <c r="D40" s="9" t="s">
        <v>80</v>
      </c>
      <c r="E40" s="6" t="s">
        <v>80</v>
      </c>
      <c r="H40" s="21">
        <f t="shared" ref="H40:H43" si="1">D40-E40</f>
        <v>0</v>
      </c>
    </row>
    <row r="41" spans="2:8" x14ac:dyDescent="0.25">
      <c r="B41" s="5" t="s">
        <v>81</v>
      </c>
      <c r="C41" s="5" t="s">
        <v>82</v>
      </c>
      <c r="D41" s="9" t="s">
        <v>83</v>
      </c>
      <c r="E41" s="6" t="s">
        <v>83</v>
      </c>
      <c r="H41" s="21">
        <f t="shared" si="1"/>
        <v>0</v>
      </c>
    </row>
    <row r="42" spans="2:8" x14ac:dyDescent="0.25">
      <c r="B42" s="5" t="s">
        <v>84</v>
      </c>
      <c r="C42" s="5" t="s">
        <v>85</v>
      </c>
      <c r="D42" s="9" t="s">
        <v>86</v>
      </c>
      <c r="E42" s="6" t="s">
        <v>86</v>
      </c>
      <c r="H42" s="21">
        <f t="shared" si="1"/>
        <v>0</v>
      </c>
    </row>
    <row r="43" spans="2:8" x14ac:dyDescent="0.25">
      <c r="B43" s="5" t="s">
        <v>87</v>
      </c>
      <c r="C43" s="5" t="s">
        <v>88</v>
      </c>
      <c r="D43" s="11">
        <v>198900500</v>
      </c>
      <c r="E43" s="6" t="s">
        <v>24</v>
      </c>
      <c r="H43" s="21">
        <f t="shared" si="1"/>
        <v>198900500</v>
      </c>
    </row>
    <row r="44" spans="2:8" x14ac:dyDescent="0.25">
      <c r="B44" s="5" t="s">
        <v>89</v>
      </c>
      <c r="C44" s="5" t="s">
        <v>90</v>
      </c>
      <c r="D44" s="6" t="s">
        <v>91</v>
      </c>
      <c r="E44" s="6" t="s">
        <v>91</v>
      </c>
    </row>
    <row r="45" spans="2:8" x14ac:dyDescent="0.25">
      <c r="B45" s="5" t="s">
        <v>92</v>
      </c>
      <c r="C45" s="5" t="s">
        <v>93</v>
      </c>
      <c r="D45" s="9" t="s">
        <v>91</v>
      </c>
      <c r="E45" s="6" t="s">
        <v>91</v>
      </c>
      <c r="H45" s="21">
        <f>D45-E45</f>
        <v>0</v>
      </c>
    </row>
    <row r="46" spans="2:8" x14ac:dyDescent="0.25">
      <c r="B46" s="5" t="s">
        <v>94</v>
      </c>
      <c r="C46" s="5" t="s">
        <v>95</v>
      </c>
      <c r="D46" s="10">
        <v>121964327691.66</v>
      </c>
      <c r="E46" s="6" t="s">
        <v>96</v>
      </c>
    </row>
    <row r="47" spans="2:8" x14ac:dyDescent="0.25">
      <c r="B47" s="5" t="s">
        <v>97</v>
      </c>
      <c r="C47" s="5" t="s">
        <v>98</v>
      </c>
      <c r="D47" s="6" t="s">
        <v>99</v>
      </c>
      <c r="E47" s="6" t="s">
        <v>100</v>
      </c>
    </row>
    <row r="48" spans="2:8" x14ac:dyDescent="0.25">
      <c r="B48" s="5" t="s">
        <v>101</v>
      </c>
      <c r="C48" s="5" t="s">
        <v>102</v>
      </c>
      <c r="D48" s="6" t="s">
        <v>99</v>
      </c>
      <c r="E48" s="6" t="s">
        <v>100</v>
      </c>
    </row>
    <row r="49" spans="2:8" x14ac:dyDescent="0.25">
      <c r="B49" s="5" t="s">
        <v>103</v>
      </c>
      <c r="C49" s="12" t="s">
        <v>104</v>
      </c>
      <c r="D49" s="6" t="s">
        <v>99</v>
      </c>
      <c r="E49" s="6" t="s">
        <v>100</v>
      </c>
      <c r="H49" s="21">
        <f>D49-E49</f>
        <v>10900000</v>
      </c>
    </row>
    <row r="50" spans="2:8" x14ac:dyDescent="0.25">
      <c r="B50" s="5" t="s">
        <v>105</v>
      </c>
      <c r="C50" s="5" t="s">
        <v>106</v>
      </c>
      <c r="D50" s="6" t="s">
        <v>107</v>
      </c>
      <c r="E50" s="6" t="s">
        <v>107</v>
      </c>
    </row>
    <row r="51" spans="2:8" x14ac:dyDescent="0.25">
      <c r="B51" s="5" t="s">
        <v>108</v>
      </c>
      <c r="C51" s="5" t="s">
        <v>109</v>
      </c>
      <c r="D51" s="6" t="s">
        <v>107</v>
      </c>
      <c r="E51" s="6" t="s">
        <v>107</v>
      </c>
    </row>
    <row r="52" spans="2:8" x14ac:dyDescent="0.25">
      <c r="B52" s="5" t="s">
        <v>110</v>
      </c>
      <c r="C52" s="12" t="s">
        <v>111</v>
      </c>
      <c r="D52" s="6" t="s">
        <v>112</v>
      </c>
      <c r="E52" s="6" t="s">
        <v>112</v>
      </c>
      <c r="H52" s="21">
        <f t="shared" ref="H52:H54" si="2">D52-E52</f>
        <v>0</v>
      </c>
    </row>
    <row r="53" spans="2:8" x14ac:dyDescent="0.25">
      <c r="B53" s="5" t="s">
        <v>113</v>
      </c>
      <c r="C53" s="12" t="s">
        <v>114</v>
      </c>
      <c r="D53" s="6" t="s">
        <v>115</v>
      </c>
      <c r="E53" s="6" t="s">
        <v>115</v>
      </c>
      <c r="H53" s="21">
        <f t="shared" si="2"/>
        <v>0</v>
      </c>
    </row>
    <row r="54" spans="2:8" x14ac:dyDescent="0.25">
      <c r="B54" s="5" t="s">
        <v>116</v>
      </c>
      <c r="C54" s="12" t="s">
        <v>117</v>
      </c>
      <c r="D54" s="6" t="s">
        <v>118</v>
      </c>
      <c r="E54" s="6" t="s">
        <v>118</v>
      </c>
      <c r="H54" s="21">
        <f t="shared" si="2"/>
        <v>0</v>
      </c>
    </row>
    <row r="55" spans="2:8" x14ac:dyDescent="0.25">
      <c r="B55" s="5" t="s">
        <v>119</v>
      </c>
      <c r="C55" s="5" t="s">
        <v>120</v>
      </c>
      <c r="D55" s="6" t="s">
        <v>121</v>
      </c>
      <c r="E55" s="6" t="s">
        <v>122</v>
      </c>
    </row>
    <row r="56" spans="2:8" x14ac:dyDescent="0.25">
      <c r="B56" s="5" t="s">
        <v>123</v>
      </c>
      <c r="C56" s="5" t="s">
        <v>124</v>
      </c>
      <c r="D56" s="6" t="s">
        <v>125</v>
      </c>
      <c r="E56" s="6" t="s">
        <v>126</v>
      </c>
    </row>
    <row r="57" spans="2:8" x14ac:dyDescent="0.25">
      <c r="B57" s="5" t="s">
        <v>127</v>
      </c>
      <c r="C57" s="12" t="s">
        <v>128</v>
      </c>
      <c r="D57" s="6" t="s">
        <v>129</v>
      </c>
      <c r="E57" s="9" t="s">
        <v>130</v>
      </c>
      <c r="H57" s="21">
        <f t="shared" ref="H57:H73" si="3">D57-E57</f>
        <v>6500000</v>
      </c>
    </row>
    <row r="58" spans="2:8" x14ac:dyDescent="0.25">
      <c r="B58" s="5" t="s">
        <v>131</v>
      </c>
      <c r="C58" s="12" t="s">
        <v>132</v>
      </c>
      <c r="D58" s="6" t="s">
        <v>133</v>
      </c>
      <c r="E58" s="9" t="s">
        <v>133</v>
      </c>
      <c r="H58" s="21">
        <f t="shared" si="3"/>
        <v>0</v>
      </c>
    </row>
    <row r="59" spans="2:8" x14ac:dyDescent="0.25">
      <c r="B59" s="5" t="s">
        <v>134</v>
      </c>
      <c r="C59" s="12" t="s">
        <v>135</v>
      </c>
      <c r="D59" s="6" t="s">
        <v>136</v>
      </c>
      <c r="E59" s="9" t="s">
        <v>137</v>
      </c>
      <c r="H59" s="21">
        <f t="shared" si="3"/>
        <v>283450000</v>
      </c>
    </row>
    <row r="60" spans="2:8" x14ac:dyDescent="0.25">
      <c r="B60" s="5" t="s">
        <v>138</v>
      </c>
      <c r="C60" s="12" t="s">
        <v>139</v>
      </c>
      <c r="D60" s="6" t="s">
        <v>140</v>
      </c>
      <c r="E60" s="9" t="s">
        <v>141</v>
      </c>
      <c r="H60" s="21">
        <f t="shared" si="3"/>
        <v>922356100</v>
      </c>
    </row>
    <row r="61" spans="2:8" x14ac:dyDescent="0.25">
      <c r="B61" s="5" t="s">
        <v>142</v>
      </c>
      <c r="C61" s="5" t="s">
        <v>143</v>
      </c>
      <c r="D61" s="6" t="s">
        <v>144</v>
      </c>
      <c r="E61" s="6" t="s">
        <v>145</v>
      </c>
    </row>
    <row r="62" spans="2:8" x14ac:dyDescent="0.25">
      <c r="B62" s="5" t="s">
        <v>146</v>
      </c>
      <c r="C62" s="12" t="s">
        <v>147</v>
      </c>
      <c r="D62" s="6" t="s">
        <v>148</v>
      </c>
      <c r="E62" s="9" t="s">
        <v>149</v>
      </c>
      <c r="H62" s="21">
        <f t="shared" si="3"/>
        <v>1322369400</v>
      </c>
    </row>
    <row r="63" spans="2:8" x14ac:dyDescent="0.25">
      <c r="B63" s="5" t="s">
        <v>150</v>
      </c>
      <c r="C63" s="12" t="s">
        <v>151</v>
      </c>
      <c r="D63" s="6" t="s">
        <v>152</v>
      </c>
      <c r="E63" s="9" t="s">
        <v>152</v>
      </c>
      <c r="H63" s="21">
        <f t="shared" si="3"/>
        <v>0</v>
      </c>
    </row>
    <row r="64" spans="2:8" x14ac:dyDescent="0.25">
      <c r="B64" s="5" t="s">
        <v>153</v>
      </c>
      <c r="C64" s="12" t="s">
        <v>154</v>
      </c>
      <c r="D64" s="6" t="s">
        <v>155</v>
      </c>
      <c r="E64" s="9" t="s">
        <v>156</v>
      </c>
      <c r="H64" s="21">
        <f t="shared" si="3"/>
        <v>161034800</v>
      </c>
    </row>
    <row r="65" spans="2:8" x14ac:dyDescent="0.25">
      <c r="B65" s="5" t="s">
        <v>157</v>
      </c>
      <c r="C65" s="12" t="s">
        <v>158</v>
      </c>
      <c r="D65" s="6" t="s">
        <v>159</v>
      </c>
      <c r="E65" s="9" t="s">
        <v>159</v>
      </c>
      <c r="H65" s="21">
        <f t="shared" si="3"/>
        <v>0</v>
      </c>
    </row>
    <row r="66" spans="2:8" x14ac:dyDescent="0.25">
      <c r="B66" s="5" t="s">
        <v>160</v>
      </c>
      <c r="C66" s="12" t="s">
        <v>161</v>
      </c>
      <c r="D66" s="6" t="s">
        <v>162</v>
      </c>
      <c r="E66" s="9" t="s">
        <v>163</v>
      </c>
      <c r="H66" s="21">
        <f t="shared" si="3"/>
        <v>229879000</v>
      </c>
    </row>
    <row r="67" spans="2:8" x14ac:dyDescent="0.25">
      <c r="B67" s="5" t="s">
        <v>164</v>
      </c>
      <c r="C67" s="5" t="s">
        <v>165</v>
      </c>
      <c r="D67" s="6" t="s">
        <v>166</v>
      </c>
      <c r="E67" s="6" t="s">
        <v>167</v>
      </c>
    </row>
    <row r="68" spans="2:8" x14ac:dyDescent="0.25">
      <c r="B68" s="5" t="s">
        <v>168</v>
      </c>
      <c r="C68" s="12" t="s">
        <v>169</v>
      </c>
      <c r="D68" s="6" t="s">
        <v>170</v>
      </c>
      <c r="E68" s="9" t="s">
        <v>24</v>
      </c>
      <c r="H68" s="21">
        <f t="shared" si="3"/>
        <v>34139200</v>
      </c>
    </row>
    <row r="69" spans="2:8" x14ac:dyDescent="0.25">
      <c r="B69" s="5" t="s">
        <v>171</v>
      </c>
      <c r="C69" s="12" t="s">
        <v>172</v>
      </c>
      <c r="D69" s="6" t="s">
        <v>173</v>
      </c>
      <c r="E69" s="9" t="s">
        <v>174</v>
      </c>
      <c r="H69" s="21">
        <f t="shared" si="3"/>
        <v>35127000</v>
      </c>
    </row>
    <row r="70" spans="2:8" x14ac:dyDescent="0.25">
      <c r="B70" s="5" t="s">
        <v>175</v>
      </c>
      <c r="C70" s="12" t="s">
        <v>176</v>
      </c>
      <c r="D70" s="6" t="s">
        <v>177</v>
      </c>
      <c r="E70" s="9" t="s">
        <v>24</v>
      </c>
      <c r="H70" s="21">
        <f t="shared" si="3"/>
        <v>17733000</v>
      </c>
    </row>
    <row r="71" spans="2:8" x14ac:dyDescent="0.25">
      <c r="B71" s="5" t="s">
        <v>178</v>
      </c>
      <c r="C71" s="12" t="s">
        <v>179</v>
      </c>
      <c r="D71" s="6" t="s">
        <v>180</v>
      </c>
      <c r="E71" s="9" t="s">
        <v>24</v>
      </c>
      <c r="H71" s="21">
        <f t="shared" si="3"/>
        <v>134230000</v>
      </c>
    </row>
    <row r="72" spans="2:8" x14ac:dyDescent="0.25">
      <c r="B72" s="5" t="s">
        <v>181</v>
      </c>
      <c r="C72" s="12" t="s">
        <v>182</v>
      </c>
      <c r="D72" s="6" t="s">
        <v>183</v>
      </c>
      <c r="E72" s="9" t="s">
        <v>24</v>
      </c>
      <c r="H72" s="21">
        <f t="shared" si="3"/>
        <v>6000000</v>
      </c>
    </row>
    <row r="73" spans="2:8" x14ac:dyDescent="0.25">
      <c r="B73" s="5" t="s">
        <v>184</v>
      </c>
      <c r="C73" s="12" t="s">
        <v>185</v>
      </c>
      <c r="D73" s="6" t="s">
        <v>186</v>
      </c>
      <c r="E73" s="9" t="s">
        <v>187</v>
      </c>
      <c r="H73" s="21">
        <f t="shared" si="3"/>
        <v>227604000</v>
      </c>
    </row>
    <row r="74" spans="2:8" x14ac:dyDescent="0.25">
      <c r="B74" s="5" t="s">
        <v>188</v>
      </c>
      <c r="C74" s="5" t="s">
        <v>189</v>
      </c>
      <c r="D74" s="6" t="s">
        <v>190</v>
      </c>
      <c r="E74" s="6" t="s">
        <v>191</v>
      </c>
    </row>
    <row r="75" spans="2:8" x14ac:dyDescent="0.25">
      <c r="B75" s="5" t="s">
        <v>192</v>
      </c>
      <c r="C75" s="5" t="s">
        <v>193</v>
      </c>
      <c r="D75" s="6" t="s">
        <v>194</v>
      </c>
      <c r="E75" s="6" t="s">
        <v>194</v>
      </c>
    </row>
    <row r="76" spans="2:8" x14ac:dyDescent="0.25">
      <c r="B76" s="5" t="s">
        <v>195</v>
      </c>
      <c r="C76" s="13" t="s">
        <v>196</v>
      </c>
      <c r="D76" s="6" t="s">
        <v>197</v>
      </c>
      <c r="E76" s="9" t="s">
        <v>197</v>
      </c>
      <c r="H76" s="21">
        <f t="shared" ref="H76:H77" si="4">D76-E76</f>
        <v>0</v>
      </c>
    </row>
    <row r="77" spans="2:8" x14ac:dyDescent="0.25">
      <c r="B77" s="5" t="s">
        <v>198</v>
      </c>
      <c r="C77" s="13" t="s">
        <v>199</v>
      </c>
      <c r="D77" s="6" t="s">
        <v>200</v>
      </c>
      <c r="E77" s="9" t="s">
        <v>200</v>
      </c>
      <c r="H77" s="21">
        <f t="shared" si="4"/>
        <v>0</v>
      </c>
    </row>
    <row r="78" spans="2:8" x14ac:dyDescent="0.25">
      <c r="B78" s="5" t="s">
        <v>201</v>
      </c>
      <c r="C78" s="5" t="s">
        <v>202</v>
      </c>
      <c r="D78" s="6" t="s">
        <v>203</v>
      </c>
      <c r="E78" s="6" t="s">
        <v>203</v>
      </c>
    </row>
    <row r="79" spans="2:8" x14ac:dyDescent="0.25">
      <c r="B79" s="5" t="s">
        <v>204</v>
      </c>
      <c r="C79" s="13" t="s">
        <v>205</v>
      </c>
      <c r="D79" s="6" t="s">
        <v>206</v>
      </c>
      <c r="E79" s="9" t="s">
        <v>206</v>
      </c>
      <c r="H79" s="21">
        <f t="shared" ref="H79:H80" si="5">D79-E79</f>
        <v>0</v>
      </c>
    </row>
    <row r="80" spans="2:8" x14ac:dyDescent="0.25">
      <c r="B80" s="5" t="s">
        <v>207</v>
      </c>
      <c r="C80" s="13" t="s">
        <v>208</v>
      </c>
      <c r="D80" s="6" t="s">
        <v>209</v>
      </c>
      <c r="E80" s="9" t="s">
        <v>209</v>
      </c>
      <c r="H80" s="21">
        <f t="shared" si="5"/>
        <v>0</v>
      </c>
    </row>
    <row r="81" spans="2:8" x14ac:dyDescent="0.25">
      <c r="B81" s="5" t="s">
        <v>210</v>
      </c>
      <c r="C81" s="5" t="s">
        <v>211</v>
      </c>
      <c r="D81" s="6" t="s">
        <v>212</v>
      </c>
      <c r="E81" s="6" t="s">
        <v>213</v>
      </c>
    </row>
    <row r="82" spans="2:8" x14ac:dyDescent="0.25">
      <c r="B82" s="5" t="s">
        <v>214</v>
      </c>
      <c r="C82" s="13" t="s">
        <v>215</v>
      </c>
      <c r="D82" s="6" t="s">
        <v>212</v>
      </c>
      <c r="E82" s="6" t="s">
        <v>213</v>
      </c>
    </row>
    <row r="83" spans="2:8" x14ac:dyDescent="0.25">
      <c r="B83" s="5" t="s">
        <v>216</v>
      </c>
      <c r="C83" s="5" t="s">
        <v>217</v>
      </c>
      <c r="D83" s="6" t="s">
        <v>218</v>
      </c>
      <c r="E83" s="6" t="s">
        <v>219</v>
      </c>
    </row>
    <row r="84" spans="2:8" x14ac:dyDescent="0.25">
      <c r="B84" s="5" t="s">
        <v>220</v>
      </c>
      <c r="C84" s="5" t="s">
        <v>221</v>
      </c>
      <c r="D84" s="6" t="s">
        <v>218</v>
      </c>
      <c r="E84" s="6" t="s">
        <v>219</v>
      </c>
    </row>
    <row r="85" spans="2:8" x14ac:dyDescent="0.25">
      <c r="B85" s="5" t="s">
        <v>222</v>
      </c>
      <c r="C85" s="13" t="s">
        <v>223</v>
      </c>
      <c r="D85" s="6" t="s">
        <v>224</v>
      </c>
      <c r="E85" s="9" t="s">
        <v>225</v>
      </c>
      <c r="H85" s="21">
        <f t="shared" ref="H85:H87" si="6">D85-E85</f>
        <v>732000</v>
      </c>
    </row>
    <row r="86" spans="2:8" x14ac:dyDescent="0.25">
      <c r="B86" s="5" t="s">
        <v>226</v>
      </c>
      <c r="C86" s="13" t="s">
        <v>227</v>
      </c>
      <c r="D86" s="6" t="s">
        <v>228</v>
      </c>
      <c r="E86" s="9" t="s">
        <v>228</v>
      </c>
      <c r="H86" s="21">
        <f t="shared" si="6"/>
        <v>0</v>
      </c>
    </row>
    <row r="87" spans="2:8" x14ac:dyDescent="0.25">
      <c r="B87" s="5" t="s">
        <v>229</v>
      </c>
      <c r="C87" s="13" t="s">
        <v>230</v>
      </c>
      <c r="D87" s="6" t="s">
        <v>231</v>
      </c>
      <c r="E87" s="9" t="s">
        <v>231</v>
      </c>
      <c r="H87" s="21">
        <f t="shared" si="6"/>
        <v>0</v>
      </c>
    </row>
    <row r="88" spans="2:8" x14ac:dyDescent="0.25">
      <c r="B88" s="5" t="s">
        <v>232</v>
      </c>
      <c r="C88" s="5" t="s">
        <v>233</v>
      </c>
      <c r="D88" s="6" t="s">
        <v>234</v>
      </c>
      <c r="E88" s="6" t="s">
        <v>235</v>
      </c>
    </row>
    <row r="89" spans="2:8" x14ac:dyDescent="0.25">
      <c r="B89" s="5" t="s">
        <v>236</v>
      </c>
      <c r="C89" s="5" t="s">
        <v>237</v>
      </c>
      <c r="D89" s="6" t="s">
        <v>238</v>
      </c>
      <c r="E89" s="6" t="s">
        <v>239</v>
      </c>
    </row>
    <row r="90" spans="2:8" x14ac:dyDescent="0.25">
      <c r="B90" s="5" t="s">
        <v>240</v>
      </c>
      <c r="C90" s="13" t="s">
        <v>241</v>
      </c>
      <c r="D90" s="6" t="s">
        <v>242</v>
      </c>
      <c r="E90" s="9" t="s">
        <v>242</v>
      </c>
      <c r="H90" s="21">
        <f t="shared" ref="H90:H105" si="7">D90-E90</f>
        <v>0</v>
      </c>
    </row>
    <row r="91" spans="2:8" x14ac:dyDescent="0.25">
      <c r="B91" s="5" t="s">
        <v>243</v>
      </c>
      <c r="C91" s="13" t="s">
        <v>244</v>
      </c>
      <c r="D91" s="6" t="s">
        <v>245</v>
      </c>
      <c r="E91" s="9" t="s">
        <v>245</v>
      </c>
      <c r="H91" s="21">
        <f t="shared" si="7"/>
        <v>0</v>
      </c>
    </row>
    <row r="92" spans="2:8" x14ac:dyDescent="0.25">
      <c r="B92" s="5" t="s">
        <v>246</v>
      </c>
      <c r="C92" s="13" t="s">
        <v>247</v>
      </c>
      <c r="D92" s="6" t="s">
        <v>248</v>
      </c>
      <c r="E92" s="9" t="s">
        <v>248</v>
      </c>
      <c r="H92" s="21">
        <f t="shared" si="7"/>
        <v>0</v>
      </c>
    </row>
    <row r="93" spans="2:8" x14ac:dyDescent="0.25">
      <c r="B93" s="5" t="s">
        <v>249</v>
      </c>
      <c r="C93" s="13" t="s">
        <v>250</v>
      </c>
      <c r="D93" s="6" t="s">
        <v>251</v>
      </c>
      <c r="E93" s="9" t="s">
        <v>251</v>
      </c>
      <c r="H93" s="21">
        <f t="shared" si="7"/>
        <v>0</v>
      </c>
    </row>
    <row r="94" spans="2:8" x14ac:dyDescent="0.25">
      <c r="B94" s="5" t="s">
        <v>252</v>
      </c>
      <c r="C94" s="13" t="s">
        <v>253</v>
      </c>
      <c r="D94" s="6" t="s">
        <v>254</v>
      </c>
      <c r="E94" s="9" t="s">
        <v>254</v>
      </c>
      <c r="H94" s="21">
        <f t="shared" si="7"/>
        <v>0</v>
      </c>
    </row>
    <row r="95" spans="2:8" x14ac:dyDescent="0.25">
      <c r="B95" s="5" t="s">
        <v>255</v>
      </c>
      <c r="C95" s="13" t="s">
        <v>256</v>
      </c>
      <c r="D95" s="6" t="s">
        <v>257</v>
      </c>
      <c r="E95" s="9" t="s">
        <v>257</v>
      </c>
      <c r="H95" s="21">
        <f t="shared" si="7"/>
        <v>0</v>
      </c>
    </row>
    <row r="96" spans="2:8" x14ac:dyDescent="0.25">
      <c r="B96" s="5" t="s">
        <v>258</v>
      </c>
      <c r="C96" s="13" t="s">
        <v>259</v>
      </c>
      <c r="D96" s="6" t="s">
        <v>260</v>
      </c>
      <c r="E96" s="6" t="s">
        <v>260</v>
      </c>
      <c r="H96" s="21">
        <f t="shared" si="7"/>
        <v>0</v>
      </c>
    </row>
    <row r="97" spans="2:8" x14ac:dyDescent="0.25">
      <c r="B97" s="5" t="s">
        <v>261</v>
      </c>
      <c r="C97" s="13" t="s">
        <v>262</v>
      </c>
      <c r="D97" s="6" t="s">
        <v>263</v>
      </c>
      <c r="E97" s="6" t="s">
        <v>263</v>
      </c>
      <c r="H97" s="21">
        <f t="shared" si="7"/>
        <v>0</v>
      </c>
    </row>
    <row r="98" spans="2:8" x14ac:dyDescent="0.25">
      <c r="B98" s="5" t="s">
        <v>264</v>
      </c>
      <c r="C98" s="13" t="s">
        <v>265</v>
      </c>
      <c r="D98" s="6" t="s">
        <v>266</v>
      </c>
      <c r="E98" s="6" t="s">
        <v>267</v>
      </c>
      <c r="H98" s="21">
        <f t="shared" si="7"/>
        <v>113850000</v>
      </c>
    </row>
    <row r="99" spans="2:8" x14ac:dyDescent="0.25">
      <c r="B99" s="5" t="s">
        <v>268</v>
      </c>
      <c r="C99" s="13" t="s">
        <v>269</v>
      </c>
      <c r="D99" s="6" t="s">
        <v>270</v>
      </c>
      <c r="E99" s="6" t="s">
        <v>270</v>
      </c>
      <c r="H99" s="21">
        <f t="shared" si="7"/>
        <v>0</v>
      </c>
    </row>
    <row r="100" spans="2:8" x14ac:dyDescent="0.25">
      <c r="B100" s="5" t="s">
        <v>271</v>
      </c>
      <c r="C100" s="13" t="s">
        <v>272</v>
      </c>
      <c r="D100" s="6" t="s">
        <v>273</v>
      </c>
      <c r="E100" s="6" t="s">
        <v>274</v>
      </c>
      <c r="H100" s="21">
        <f t="shared" si="7"/>
        <v>40751000</v>
      </c>
    </row>
    <row r="101" spans="2:8" x14ac:dyDescent="0.25">
      <c r="B101" s="5" t="s">
        <v>275</v>
      </c>
      <c r="C101" s="13" t="s">
        <v>276</v>
      </c>
      <c r="D101" s="6" t="s">
        <v>277</v>
      </c>
      <c r="E101" s="6" t="s">
        <v>277</v>
      </c>
      <c r="H101" s="21">
        <f t="shared" si="7"/>
        <v>0</v>
      </c>
    </row>
    <row r="102" spans="2:8" x14ac:dyDescent="0.25">
      <c r="B102" s="5" t="s">
        <v>278</v>
      </c>
      <c r="C102" s="13" t="s">
        <v>279</v>
      </c>
      <c r="D102" s="6" t="s">
        <v>280</v>
      </c>
      <c r="E102" s="6" t="s">
        <v>281</v>
      </c>
      <c r="H102" s="21">
        <f t="shared" si="7"/>
        <v>113850000</v>
      </c>
    </row>
    <row r="103" spans="2:8" x14ac:dyDescent="0.25">
      <c r="B103" s="5" t="s">
        <v>282</v>
      </c>
      <c r="C103" s="13" t="s">
        <v>283</v>
      </c>
      <c r="D103" s="6" t="s">
        <v>284</v>
      </c>
      <c r="E103" s="6" t="s">
        <v>284</v>
      </c>
      <c r="H103" s="21">
        <f t="shared" si="7"/>
        <v>0</v>
      </c>
    </row>
    <row r="104" spans="2:8" x14ac:dyDescent="0.25">
      <c r="B104" s="5" t="s">
        <v>285</v>
      </c>
      <c r="C104" s="13" t="s">
        <v>286</v>
      </c>
      <c r="D104" s="6" t="s">
        <v>287</v>
      </c>
      <c r="E104" s="6" t="s">
        <v>287</v>
      </c>
      <c r="H104" s="21">
        <f t="shared" si="7"/>
        <v>0</v>
      </c>
    </row>
    <row r="105" spans="2:8" x14ac:dyDescent="0.25">
      <c r="B105" s="5" t="s">
        <v>288</v>
      </c>
      <c r="C105" s="13" t="s">
        <v>289</v>
      </c>
      <c r="D105" s="6" t="s">
        <v>290</v>
      </c>
      <c r="E105" s="6" t="s">
        <v>290</v>
      </c>
      <c r="H105" s="21">
        <f t="shared" si="7"/>
        <v>0</v>
      </c>
    </row>
    <row r="106" spans="2:8" x14ac:dyDescent="0.25">
      <c r="B106" s="5" t="s">
        <v>291</v>
      </c>
      <c r="C106" s="5" t="s">
        <v>292</v>
      </c>
      <c r="D106" s="6" t="s">
        <v>293</v>
      </c>
      <c r="E106" s="6" t="s">
        <v>294</v>
      </c>
    </row>
    <row r="107" spans="2:8" x14ac:dyDescent="0.25">
      <c r="B107" s="5" t="s">
        <v>295</v>
      </c>
      <c r="C107" s="7" t="s">
        <v>296</v>
      </c>
      <c r="D107" s="6" t="s">
        <v>297</v>
      </c>
      <c r="E107" s="6" t="s">
        <v>297</v>
      </c>
      <c r="H107" s="21">
        <f t="shared" ref="H107:H119" si="8">D107-E107</f>
        <v>0</v>
      </c>
    </row>
    <row r="108" spans="2:8" x14ac:dyDescent="0.25">
      <c r="B108" s="5" t="s">
        <v>298</v>
      </c>
      <c r="C108" s="7" t="s">
        <v>299</v>
      </c>
      <c r="D108" s="6" t="s">
        <v>300</v>
      </c>
      <c r="E108" s="6" t="s">
        <v>301</v>
      </c>
      <c r="H108" s="21">
        <f t="shared" si="8"/>
        <v>179750000</v>
      </c>
    </row>
    <row r="109" spans="2:8" x14ac:dyDescent="0.25">
      <c r="B109" s="5" t="s">
        <v>302</v>
      </c>
      <c r="C109" s="7" t="s">
        <v>303</v>
      </c>
      <c r="D109" s="6" t="s">
        <v>304</v>
      </c>
      <c r="E109" s="6" t="s">
        <v>305</v>
      </c>
      <c r="H109" s="21">
        <f t="shared" si="8"/>
        <v>179750000</v>
      </c>
    </row>
    <row r="110" spans="2:8" x14ac:dyDescent="0.25">
      <c r="B110" s="5" t="s">
        <v>306</v>
      </c>
      <c r="C110" s="7" t="s">
        <v>307</v>
      </c>
      <c r="D110" s="6" t="s">
        <v>308</v>
      </c>
      <c r="E110" s="6" t="s">
        <v>308</v>
      </c>
      <c r="H110" s="21">
        <f t="shared" si="8"/>
        <v>0</v>
      </c>
    </row>
    <row r="111" spans="2:8" x14ac:dyDescent="0.25">
      <c r="B111" s="5" t="s">
        <v>309</v>
      </c>
      <c r="C111" s="7" t="s">
        <v>310</v>
      </c>
      <c r="D111" s="6" t="s">
        <v>311</v>
      </c>
      <c r="E111" s="6" t="s">
        <v>311</v>
      </c>
      <c r="H111" s="21">
        <f t="shared" si="8"/>
        <v>0</v>
      </c>
    </row>
    <row r="112" spans="2:8" x14ac:dyDescent="0.25">
      <c r="B112" s="5" t="s">
        <v>312</v>
      </c>
      <c r="C112" s="7" t="s">
        <v>313</v>
      </c>
      <c r="D112" s="6" t="s">
        <v>314</v>
      </c>
      <c r="E112" s="6" t="s">
        <v>314</v>
      </c>
      <c r="H112" s="21">
        <f t="shared" si="8"/>
        <v>0</v>
      </c>
    </row>
    <row r="113" spans="2:8" x14ac:dyDescent="0.25">
      <c r="B113" s="5" t="s">
        <v>315</v>
      </c>
      <c r="C113" s="7" t="s">
        <v>316</v>
      </c>
      <c r="D113" s="6" t="s">
        <v>317</v>
      </c>
      <c r="E113" s="6" t="s">
        <v>318</v>
      </c>
      <c r="H113" s="21">
        <f t="shared" si="8"/>
        <v>179750000</v>
      </c>
    </row>
    <row r="114" spans="2:8" x14ac:dyDescent="0.25">
      <c r="B114" s="5" t="s">
        <v>319</v>
      </c>
      <c r="C114" s="7" t="s">
        <v>320</v>
      </c>
      <c r="D114" s="6" t="s">
        <v>321</v>
      </c>
      <c r="E114" s="6" t="s">
        <v>321</v>
      </c>
      <c r="H114" s="21">
        <f t="shared" si="8"/>
        <v>0</v>
      </c>
    </row>
    <row r="115" spans="2:8" x14ac:dyDescent="0.25">
      <c r="B115" s="5" t="s">
        <v>322</v>
      </c>
      <c r="C115" s="7" t="s">
        <v>323</v>
      </c>
      <c r="D115" s="6" t="s">
        <v>324</v>
      </c>
      <c r="E115" s="6" t="s">
        <v>324</v>
      </c>
      <c r="H115" s="21">
        <f t="shared" si="8"/>
        <v>0</v>
      </c>
    </row>
    <row r="116" spans="2:8" x14ac:dyDescent="0.25">
      <c r="B116" s="5" t="s">
        <v>325</v>
      </c>
      <c r="C116" s="7" t="s">
        <v>326</v>
      </c>
      <c r="D116" s="6" t="s">
        <v>327</v>
      </c>
      <c r="E116" s="6" t="s">
        <v>328</v>
      </c>
      <c r="H116" s="21">
        <f t="shared" si="8"/>
        <v>973580000</v>
      </c>
    </row>
    <row r="117" spans="2:8" x14ac:dyDescent="0.25">
      <c r="B117" s="5" t="s">
        <v>329</v>
      </c>
      <c r="C117" s="7" t="s">
        <v>330</v>
      </c>
      <c r="D117" s="6" t="s">
        <v>331</v>
      </c>
      <c r="E117" s="6" t="s">
        <v>332</v>
      </c>
      <c r="H117" s="21">
        <f t="shared" si="8"/>
        <v>120350000</v>
      </c>
    </row>
    <row r="118" spans="2:8" x14ac:dyDescent="0.25">
      <c r="B118" s="5" t="s">
        <v>333</v>
      </c>
      <c r="C118" s="7" t="s">
        <v>334</v>
      </c>
      <c r="D118" s="6" t="s">
        <v>335</v>
      </c>
      <c r="E118" s="6" t="s">
        <v>335</v>
      </c>
      <c r="H118" s="21">
        <f t="shared" si="8"/>
        <v>0</v>
      </c>
    </row>
    <row r="119" spans="2:8" x14ac:dyDescent="0.25">
      <c r="B119" s="5" t="s">
        <v>336</v>
      </c>
      <c r="C119" s="7" t="s">
        <v>337</v>
      </c>
      <c r="D119" s="6" t="s">
        <v>338</v>
      </c>
      <c r="E119" s="6" t="s">
        <v>339</v>
      </c>
      <c r="H119" s="21">
        <f t="shared" si="8"/>
        <v>5950042</v>
      </c>
    </row>
    <row r="120" spans="2:8" x14ac:dyDescent="0.25">
      <c r="B120" s="5" t="s">
        <v>340</v>
      </c>
      <c r="C120" s="5" t="s">
        <v>341</v>
      </c>
      <c r="D120" s="6" t="s">
        <v>342</v>
      </c>
      <c r="E120" s="6" t="s">
        <v>342</v>
      </c>
    </row>
    <row r="121" spans="2:8" x14ac:dyDescent="0.25">
      <c r="B121" s="5" t="s">
        <v>343</v>
      </c>
      <c r="C121" s="7" t="s">
        <v>344</v>
      </c>
      <c r="D121" s="6" t="s">
        <v>342</v>
      </c>
      <c r="E121" s="6" t="s">
        <v>342</v>
      </c>
      <c r="H121" s="21">
        <f t="shared" ref="H121" si="9">D121-E121</f>
        <v>0</v>
      </c>
    </row>
    <row r="122" spans="2:8" x14ac:dyDescent="0.25">
      <c r="B122" s="5" t="s">
        <v>345</v>
      </c>
      <c r="C122" s="5" t="s">
        <v>346</v>
      </c>
      <c r="D122" s="6" t="s">
        <v>347</v>
      </c>
      <c r="E122" s="6" t="s">
        <v>347</v>
      </c>
    </row>
    <row r="123" spans="2:8" x14ac:dyDescent="0.25">
      <c r="B123" s="5" t="s">
        <v>348</v>
      </c>
      <c r="C123" s="7" t="s">
        <v>349</v>
      </c>
      <c r="D123" s="6" t="s">
        <v>347</v>
      </c>
      <c r="E123" s="6" t="s">
        <v>347</v>
      </c>
      <c r="H123" s="21">
        <f t="shared" ref="H123" si="10">D123-E123</f>
        <v>0</v>
      </c>
    </row>
    <row r="124" spans="2:8" x14ac:dyDescent="0.25">
      <c r="B124" s="5" t="s">
        <v>350</v>
      </c>
      <c r="C124" s="5" t="s">
        <v>351</v>
      </c>
      <c r="D124" s="6" t="s">
        <v>352</v>
      </c>
      <c r="E124" s="6" t="s">
        <v>352</v>
      </c>
    </row>
    <row r="125" spans="2:8" x14ac:dyDescent="0.25">
      <c r="B125" s="5" t="s">
        <v>353</v>
      </c>
      <c r="C125" s="7" t="s">
        <v>354</v>
      </c>
      <c r="D125" s="6" t="s">
        <v>352</v>
      </c>
      <c r="E125" s="6" t="s">
        <v>352</v>
      </c>
      <c r="H125" s="21">
        <f t="shared" ref="H125" si="11">D125-E125</f>
        <v>0</v>
      </c>
    </row>
    <row r="126" spans="2:8" x14ac:dyDescent="0.25">
      <c r="B126" s="5" t="s">
        <v>355</v>
      </c>
      <c r="C126" s="5" t="s">
        <v>356</v>
      </c>
      <c r="D126" s="6" t="s">
        <v>357</v>
      </c>
      <c r="E126" s="6" t="s">
        <v>357</v>
      </c>
    </row>
    <row r="127" spans="2:8" x14ac:dyDescent="0.25">
      <c r="B127" s="5" t="s">
        <v>358</v>
      </c>
      <c r="C127" s="7" t="s">
        <v>359</v>
      </c>
      <c r="D127" s="6" t="s">
        <v>360</v>
      </c>
      <c r="E127" s="6" t="s">
        <v>360</v>
      </c>
      <c r="H127" s="21">
        <f t="shared" ref="H127:H128" si="12">D127-E127</f>
        <v>0</v>
      </c>
    </row>
    <row r="128" spans="2:8" x14ac:dyDescent="0.25">
      <c r="B128" s="5" t="s">
        <v>361</v>
      </c>
      <c r="C128" s="7" t="s">
        <v>362</v>
      </c>
      <c r="D128" s="6" t="s">
        <v>363</v>
      </c>
      <c r="E128" s="6" t="s">
        <v>363</v>
      </c>
      <c r="H128" s="21">
        <f t="shared" si="12"/>
        <v>0</v>
      </c>
    </row>
    <row r="129" spans="2:8" x14ac:dyDescent="0.25">
      <c r="B129" s="5" t="s">
        <v>364</v>
      </c>
      <c r="C129" s="5" t="s">
        <v>365</v>
      </c>
      <c r="D129" s="6" t="s">
        <v>366</v>
      </c>
      <c r="E129" s="6" t="s">
        <v>367</v>
      </c>
    </row>
    <row r="130" spans="2:8" x14ac:dyDescent="0.25">
      <c r="B130" s="5" t="s">
        <v>368</v>
      </c>
      <c r="C130" s="5" t="s">
        <v>369</v>
      </c>
      <c r="D130" s="6" t="s">
        <v>370</v>
      </c>
      <c r="E130" s="6" t="s">
        <v>371</v>
      </c>
    </row>
    <row r="131" spans="2:8" x14ac:dyDescent="0.25">
      <c r="B131" s="5" t="s">
        <v>372</v>
      </c>
      <c r="C131" s="7" t="s">
        <v>373</v>
      </c>
      <c r="D131" s="6" t="s">
        <v>374</v>
      </c>
      <c r="E131" s="6" t="s">
        <v>374</v>
      </c>
      <c r="H131" s="21">
        <f t="shared" ref="H131:H132" si="13">D131-E131</f>
        <v>0</v>
      </c>
    </row>
    <row r="132" spans="2:8" x14ac:dyDescent="0.25">
      <c r="B132" s="5" t="s">
        <v>375</v>
      </c>
      <c r="C132" s="7" t="s">
        <v>376</v>
      </c>
      <c r="D132" s="6" t="s">
        <v>377</v>
      </c>
      <c r="E132" s="6" t="s">
        <v>378</v>
      </c>
      <c r="H132" s="21">
        <f t="shared" si="13"/>
        <v>1587305240</v>
      </c>
    </row>
    <row r="133" spans="2:8" x14ac:dyDescent="0.25">
      <c r="B133" s="5" t="s">
        <v>379</v>
      </c>
      <c r="C133" s="5" t="s">
        <v>380</v>
      </c>
      <c r="D133" s="6" t="s">
        <v>381</v>
      </c>
      <c r="E133" s="6" t="s">
        <v>382</v>
      </c>
    </row>
    <row r="134" spans="2:8" x14ac:dyDescent="0.25">
      <c r="B134" s="5" t="s">
        <v>383</v>
      </c>
      <c r="C134" s="7" t="s">
        <v>384</v>
      </c>
      <c r="D134" s="6" t="s">
        <v>385</v>
      </c>
      <c r="E134" s="6" t="s">
        <v>386</v>
      </c>
      <c r="H134" s="21">
        <f t="shared" ref="H134:H137" si="14">D134-E134</f>
        <v>10860000</v>
      </c>
    </row>
    <row r="135" spans="2:8" x14ac:dyDescent="0.25">
      <c r="B135" s="5" t="s">
        <v>387</v>
      </c>
      <c r="C135" s="7" t="s">
        <v>388</v>
      </c>
      <c r="D135" s="6" t="s">
        <v>389</v>
      </c>
      <c r="E135" s="6" t="s">
        <v>390</v>
      </c>
      <c r="H135" s="21">
        <f t="shared" si="14"/>
        <v>198704200</v>
      </c>
    </row>
    <row r="136" spans="2:8" x14ac:dyDescent="0.25">
      <c r="B136" s="5" t="s">
        <v>391</v>
      </c>
      <c r="C136" s="7" t="s">
        <v>392</v>
      </c>
      <c r="D136" s="6" t="s">
        <v>393</v>
      </c>
      <c r="E136" s="6" t="s">
        <v>394</v>
      </c>
      <c r="H136" s="21">
        <f t="shared" si="14"/>
        <v>59069710</v>
      </c>
    </row>
    <row r="137" spans="2:8" x14ac:dyDescent="0.25">
      <c r="B137" s="5" t="s">
        <v>395</v>
      </c>
      <c r="C137" s="7" t="s">
        <v>396</v>
      </c>
      <c r="D137" s="6" t="s">
        <v>397</v>
      </c>
      <c r="E137" s="6" t="s">
        <v>397</v>
      </c>
      <c r="H137" s="21">
        <f t="shared" si="14"/>
        <v>0</v>
      </c>
    </row>
    <row r="138" spans="2:8" x14ac:dyDescent="0.25">
      <c r="B138" s="5" t="s">
        <v>398</v>
      </c>
      <c r="C138" s="5" t="s">
        <v>399</v>
      </c>
      <c r="D138" s="6" t="s">
        <v>400</v>
      </c>
      <c r="E138" s="6" t="s">
        <v>400</v>
      </c>
    </row>
    <row r="139" spans="2:8" x14ac:dyDescent="0.25">
      <c r="B139" s="5" t="s">
        <v>401</v>
      </c>
      <c r="C139" s="5" t="s">
        <v>402</v>
      </c>
      <c r="D139" s="6" t="s">
        <v>400</v>
      </c>
      <c r="E139" s="6" t="s">
        <v>400</v>
      </c>
    </row>
    <row r="140" spans="2:8" x14ac:dyDescent="0.25">
      <c r="B140" s="5" t="s">
        <v>403</v>
      </c>
      <c r="C140" s="7" t="s">
        <v>404</v>
      </c>
      <c r="D140" s="6" t="s">
        <v>400</v>
      </c>
      <c r="E140" s="6" t="s">
        <v>400</v>
      </c>
      <c r="H140" s="21">
        <f t="shared" ref="H140" si="15">D140-E140</f>
        <v>0</v>
      </c>
    </row>
    <row r="141" spans="2:8" x14ac:dyDescent="0.25">
      <c r="B141" s="5" t="s">
        <v>405</v>
      </c>
      <c r="C141" s="5" t="s">
        <v>406</v>
      </c>
      <c r="D141" s="6" t="s">
        <v>407</v>
      </c>
      <c r="E141" s="6" t="s">
        <v>408</v>
      </c>
    </row>
    <row r="142" spans="2:8" x14ac:dyDescent="0.25">
      <c r="B142" s="5" t="s">
        <v>409</v>
      </c>
      <c r="C142" s="5" t="s">
        <v>410</v>
      </c>
      <c r="D142" s="6" t="s">
        <v>407</v>
      </c>
      <c r="E142" s="6" t="s">
        <v>408</v>
      </c>
    </row>
    <row r="143" spans="2:8" x14ac:dyDescent="0.25">
      <c r="B143" s="5" t="s">
        <v>411</v>
      </c>
      <c r="C143" s="7" t="s">
        <v>412</v>
      </c>
      <c r="D143" s="6" t="s">
        <v>407</v>
      </c>
      <c r="E143" s="6" t="s">
        <v>408</v>
      </c>
      <c r="H143" s="21">
        <f t="shared" ref="H143" si="16">D143-E143</f>
        <v>162228000</v>
      </c>
    </row>
    <row r="144" spans="2:8" x14ac:dyDescent="0.25">
      <c r="B144" s="5" t="s">
        <v>413</v>
      </c>
      <c r="C144" s="5" t="s">
        <v>414</v>
      </c>
      <c r="D144" s="6" t="s">
        <v>415</v>
      </c>
      <c r="E144" s="6" t="s">
        <v>416</v>
      </c>
    </row>
    <row r="145" spans="2:8" x14ac:dyDescent="0.25">
      <c r="B145" s="5" t="s">
        <v>417</v>
      </c>
      <c r="C145" s="5" t="s">
        <v>414</v>
      </c>
      <c r="D145" s="6" t="s">
        <v>415</v>
      </c>
      <c r="E145" s="6" t="s">
        <v>416</v>
      </c>
    </row>
    <row r="146" spans="2:8" x14ac:dyDescent="0.25">
      <c r="B146" s="5" t="s">
        <v>418</v>
      </c>
      <c r="C146" s="7" t="s">
        <v>419</v>
      </c>
      <c r="D146" s="6" t="s">
        <v>420</v>
      </c>
      <c r="E146" s="6" t="s">
        <v>420</v>
      </c>
      <c r="H146" s="21">
        <f t="shared" ref="H146:H150" si="17">D146-E146</f>
        <v>0</v>
      </c>
    </row>
    <row r="147" spans="2:8" x14ac:dyDescent="0.25">
      <c r="B147" s="5" t="s">
        <v>421</v>
      </c>
      <c r="C147" s="7" t="s">
        <v>422</v>
      </c>
      <c r="D147" s="6" t="s">
        <v>423</v>
      </c>
      <c r="E147" s="6" t="s">
        <v>424</v>
      </c>
      <c r="H147" s="21">
        <f t="shared" si="17"/>
        <v>68505000</v>
      </c>
    </row>
    <row r="148" spans="2:8" x14ac:dyDescent="0.25">
      <c r="B148" s="5" t="s">
        <v>425</v>
      </c>
      <c r="C148" s="7" t="s">
        <v>426</v>
      </c>
      <c r="D148" s="6" t="s">
        <v>427</v>
      </c>
      <c r="E148" s="6" t="s">
        <v>428</v>
      </c>
      <c r="H148" s="21">
        <f t="shared" si="17"/>
        <v>11340000</v>
      </c>
    </row>
    <row r="149" spans="2:8" x14ac:dyDescent="0.25">
      <c r="B149" s="5" t="s">
        <v>429</v>
      </c>
      <c r="C149" s="7" t="s">
        <v>430</v>
      </c>
      <c r="D149" s="6" t="s">
        <v>431</v>
      </c>
      <c r="E149" s="6" t="s">
        <v>431</v>
      </c>
      <c r="H149" s="21">
        <f t="shared" si="17"/>
        <v>0</v>
      </c>
    </row>
    <row r="150" spans="2:8" x14ac:dyDescent="0.25">
      <c r="B150" s="5" t="s">
        <v>432</v>
      </c>
      <c r="C150" s="7" t="s">
        <v>433</v>
      </c>
      <c r="D150" s="6" t="s">
        <v>434</v>
      </c>
      <c r="E150" s="6" t="s">
        <v>435</v>
      </c>
      <c r="H150" s="21">
        <f t="shared" si="17"/>
        <v>179750000</v>
      </c>
    </row>
    <row r="151" spans="2:8" x14ac:dyDescent="0.25">
      <c r="B151" s="5" t="s">
        <v>436</v>
      </c>
      <c r="C151" s="5" t="s">
        <v>437</v>
      </c>
      <c r="D151" s="6" t="s">
        <v>438</v>
      </c>
      <c r="E151" s="6" t="s">
        <v>439</v>
      </c>
    </row>
    <row r="152" spans="2:8" x14ac:dyDescent="0.25">
      <c r="B152" s="5" t="s">
        <v>440</v>
      </c>
      <c r="C152" s="5" t="s">
        <v>441</v>
      </c>
      <c r="D152" s="6" t="s">
        <v>442</v>
      </c>
      <c r="E152" s="6" t="s">
        <v>443</v>
      </c>
    </row>
    <row r="153" spans="2:8" x14ac:dyDescent="0.25">
      <c r="B153" s="5" t="s">
        <v>444</v>
      </c>
      <c r="C153" s="5" t="s">
        <v>445</v>
      </c>
      <c r="D153" s="6" t="s">
        <v>446</v>
      </c>
      <c r="E153" s="6" t="s">
        <v>447</v>
      </c>
    </row>
    <row r="154" spans="2:8" x14ac:dyDescent="0.25">
      <c r="B154" s="5" t="s">
        <v>448</v>
      </c>
      <c r="C154" s="7" t="s">
        <v>449</v>
      </c>
      <c r="D154" s="6" t="s">
        <v>450</v>
      </c>
      <c r="E154" s="6" t="s">
        <v>450</v>
      </c>
      <c r="H154" s="21">
        <f t="shared" ref="H154:H169" si="18">D154-E154</f>
        <v>0</v>
      </c>
    </row>
    <row r="155" spans="2:8" x14ac:dyDescent="0.25">
      <c r="B155" s="5" t="s">
        <v>451</v>
      </c>
      <c r="C155" s="7" t="s">
        <v>452</v>
      </c>
      <c r="D155" s="6" t="s">
        <v>453</v>
      </c>
      <c r="E155" s="6" t="s">
        <v>453</v>
      </c>
      <c r="H155" s="21">
        <f t="shared" si="18"/>
        <v>0</v>
      </c>
    </row>
    <row r="156" spans="2:8" x14ac:dyDescent="0.25">
      <c r="B156" s="5" t="s">
        <v>454</v>
      </c>
      <c r="C156" s="7" t="s">
        <v>455</v>
      </c>
      <c r="D156" s="6" t="s">
        <v>456</v>
      </c>
      <c r="E156" s="6" t="s">
        <v>456</v>
      </c>
      <c r="H156" s="21">
        <f t="shared" si="18"/>
        <v>0</v>
      </c>
    </row>
    <row r="157" spans="2:8" x14ac:dyDescent="0.25">
      <c r="B157" s="5" t="s">
        <v>457</v>
      </c>
      <c r="C157" s="7" t="s">
        <v>458</v>
      </c>
      <c r="D157" s="6" t="s">
        <v>459</v>
      </c>
      <c r="E157" s="6" t="s">
        <v>459</v>
      </c>
      <c r="H157" s="21">
        <f t="shared" si="18"/>
        <v>0</v>
      </c>
    </row>
    <row r="158" spans="2:8" x14ac:dyDescent="0.25">
      <c r="B158" s="5" t="s">
        <v>460</v>
      </c>
      <c r="C158" s="7" t="s">
        <v>461</v>
      </c>
      <c r="D158" s="6" t="s">
        <v>462</v>
      </c>
      <c r="E158" s="6" t="s">
        <v>462</v>
      </c>
      <c r="H158" s="21">
        <f t="shared" si="18"/>
        <v>0</v>
      </c>
    </row>
    <row r="159" spans="2:8" x14ac:dyDescent="0.25">
      <c r="B159" s="5" t="s">
        <v>463</v>
      </c>
      <c r="C159" s="7" t="s">
        <v>464</v>
      </c>
      <c r="D159" s="6" t="s">
        <v>465</v>
      </c>
      <c r="E159" s="6" t="s">
        <v>465</v>
      </c>
      <c r="H159" s="21">
        <f t="shared" si="18"/>
        <v>0</v>
      </c>
    </row>
    <row r="160" spans="2:8" x14ac:dyDescent="0.25">
      <c r="B160" s="5" t="s">
        <v>466</v>
      </c>
      <c r="C160" s="7" t="s">
        <v>467</v>
      </c>
      <c r="D160" s="6" t="s">
        <v>468</v>
      </c>
      <c r="E160" s="6" t="s">
        <v>468</v>
      </c>
      <c r="H160" s="21">
        <f t="shared" si="18"/>
        <v>0</v>
      </c>
    </row>
    <row r="161" spans="2:8" x14ac:dyDescent="0.25">
      <c r="B161" s="5" t="s">
        <v>469</v>
      </c>
      <c r="C161" s="7" t="s">
        <v>470</v>
      </c>
      <c r="D161" s="6" t="s">
        <v>471</v>
      </c>
      <c r="E161" s="6" t="s">
        <v>472</v>
      </c>
      <c r="H161" s="21">
        <f t="shared" si="18"/>
        <v>35233134595</v>
      </c>
    </row>
    <row r="162" spans="2:8" x14ac:dyDescent="0.25">
      <c r="B162" s="5" t="s">
        <v>473</v>
      </c>
      <c r="C162" s="7" t="s">
        <v>474</v>
      </c>
      <c r="D162" s="6" t="s">
        <v>475</v>
      </c>
      <c r="E162" s="6" t="s">
        <v>476</v>
      </c>
      <c r="H162" s="21">
        <f t="shared" si="18"/>
        <v>5977000</v>
      </c>
    </row>
    <row r="163" spans="2:8" x14ac:dyDescent="0.25">
      <c r="B163" s="5" t="s">
        <v>477</v>
      </c>
      <c r="C163" s="7" t="s">
        <v>478</v>
      </c>
      <c r="D163" s="6" t="s">
        <v>479</v>
      </c>
      <c r="E163" s="6" t="s">
        <v>479</v>
      </c>
      <c r="H163" s="21">
        <f t="shared" si="18"/>
        <v>0</v>
      </c>
    </row>
    <row r="164" spans="2:8" x14ac:dyDescent="0.25">
      <c r="B164" s="5" t="s">
        <v>480</v>
      </c>
      <c r="C164" s="7" t="s">
        <v>481</v>
      </c>
      <c r="D164" s="6" t="s">
        <v>482</v>
      </c>
      <c r="E164" s="6" t="s">
        <v>482</v>
      </c>
      <c r="H164" s="21">
        <f t="shared" si="18"/>
        <v>0</v>
      </c>
    </row>
    <row r="165" spans="2:8" x14ac:dyDescent="0.25">
      <c r="B165" s="5" t="s">
        <v>483</v>
      </c>
      <c r="C165" s="7" t="s">
        <v>484</v>
      </c>
      <c r="D165" s="6" t="s">
        <v>485</v>
      </c>
      <c r="E165" s="6" t="s">
        <v>485</v>
      </c>
      <c r="H165" s="21">
        <f t="shared" si="18"/>
        <v>0</v>
      </c>
    </row>
    <row r="166" spans="2:8" x14ac:dyDescent="0.25">
      <c r="B166" s="5" t="s">
        <v>486</v>
      </c>
      <c r="C166" s="7" t="s">
        <v>487</v>
      </c>
      <c r="D166" s="6" t="s">
        <v>488</v>
      </c>
      <c r="E166" s="6" t="s">
        <v>488</v>
      </c>
      <c r="H166" s="21">
        <f t="shared" si="18"/>
        <v>0</v>
      </c>
    </row>
    <row r="167" spans="2:8" x14ac:dyDescent="0.25">
      <c r="B167" s="5" t="s">
        <v>489</v>
      </c>
      <c r="C167" s="7" t="s">
        <v>490</v>
      </c>
      <c r="D167" s="6" t="s">
        <v>491</v>
      </c>
      <c r="E167" s="6" t="s">
        <v>491</v>
      </c>
      <c r="H167" s="21">
        <f t="shared" si="18"/>
        <v>0</v>
      </c>
    </row>
    <row r="168" spans="2:8" x14ac:dyDescent="0.25">
      <c r="B168" s="5" t="s">
        <v>492</v>
      </c>
      <c r="C168" s="7" t="s">
        <v>493</v>
      </c>
      <c r="D168" s="6" t="s">
        <v>494</v>
      </c>
      <c r="E168" s="6" t="s">
        <v>494</v>
      </c>
      <c r="H168" s="21">
        <f t="shared" si="18"/>
        <v>0</v>
      </c>
    </row>
    <row r="169" spans="2:8" x14ac:dyDescent="0.25">
      <c r="B169" s="5" t="s">
        <v>495</v>
      </c>
      <c r="C169" s="7" t="s">
        <v>496</v>
      </c>
      <c r="D169" s="6" t="s">
        <v>497</v>
      </c>
      <c r="E169" s="6" t="s">
        <v>497</v>
      </c>
      <c r="H169" s="21">
        <f t="shared" si="18"/>
        <v>0</v>
      </c>
    </row>
    <row r="170" spans="2:8" x14ac:dyDescent="0.25">
      <c r="B170" s="5" t="s">
        <v>498</v>
      </c>
      <c r="C170" s="5" t="s">
        <v>499</v>
      </c>
      <c r="D170" s="6" t="s">
        <v>500</v>
      </c>
      <c r="E170" s="6" t="s">
        <v>500</v>
      </c>
    </row>
    <row r="171" spans="2:8" x14ac:dyDescent="0.25">
      <c r="B171" s="5" t="s">
        <v>501</v>
      </c>
      <c r="C171" s="7" t="s">
        <v>502</v>
      </c>
      <c r="D171" s="6" t="s">
        <v>503</v>
      </c>
      <c r="E171" s="6" t="s">
        <v>503</v>
      </c>
      <c r="H171" s="21">
        <f t="shared" ref="H171:H174" si="19">D171-E171</f>
        <v>0</v>
      </c>
    </row>
    <row r="172" spans="2:8" x14ac:dyDescent="0.25">
      <c r="B172" s="5" t="s">
        <v>504</v>
      </c>
      <c r="C172" s="7" t="s">
        <v>505</v>
      </c>
      <c r="D172" s="6" t="s">
        <v>506</v>
      </c>
      <c r="E172" s="6" t="s">
        <v>506</v>
      </c>
      <c r="H172" s="21">
        <f t="shared" si="19"/>
        <v>0</v>
      </c>
    </row>
    <row r="173" spans="2:8" x14ac:dyDescent="0.25">
      <c r="B173" s="5" t="s">
        <v>507</v>
      </c>
      <c r="C173" s="7" t="s">
        <v>508</v>
      </c>
      <c r="D173" s="6" t="s">
        <v>509</v>
      </c>
      <c r="E173" s="6" t="s">
        <v>509</v>
      </c>
      <c r="H173" s="21">
        <f t="shared" si="19"/>
        <v>0</v>
      </c>
    </row>
    <row r="174" spans="2:8" x14ac:dyDescent="0.25">
      <c r="B174" s="5" t="s">
        <v>510</v>
      </c>
      <c r="C174" s="7" t="s">
        <v>511</v>
      </c>
      <c r="D174" s="6" t="s">
        <v>512</v>
      </c>
      <c r="E174" s="6" t="s">
        <v>512</v>
      </c>
      <c r="H174" s="21">
        <f t="shared" si="19"/>
        <v>0</v>
      </c>
    </row>
    <row r="175" spans="2:8" x14ac:dyDescent="0.25">
      <c r="B175" s="5" t="s">
        <v>513</v>
      </c>
      <c r="C175" s="5" t="s">
        <v>514</v>
      </c>
      <c r="D175" s="6" t="s">
        <v>515</v>
      </c>
      <c r="E175" s="6" t="s">
        <v>515</v>
      </c>
    </row>
    <row r="176" spans="2:8" x14ac:dyDescent="0.25">
      <c r="B176" s="5" t="s">
        <v>516</v>
      </c>
      <c r="C176" s="5" t="s">
        <v>517</v>
      </c>
      <c r="D176" s="6" t="s">
        <v>515</v>
      </c>
      <c r="E176" s="6" t="s">
        <v>515</v>
      </c>
    </row>
    <row r="177" spans="2:8" x14ac:dyDescent="0.25">
      <c r="B177" s="5" t="s">
        <v>518</v>
      </c>
      <c r="C177" s="7" t="s">
        <v>519</v>
      </c>
      <c r="D177" s="6" t="s">
        <v>515</v>
      </c>
      <c r="E177" s="6" t="s">
        <v>515</v>
      </c>
      <c r="H177" s="21">
        <f t="shared" ref="H177" si="20">D177-E177</f>
        <v>0</v>
      </c>
    </row>
    <row r="178" spans="2:8" x14ac:dyDescent="0.25">
      <c r="B178" s="5" t="s">
        <v>520</v>
      </c>
      <c r="C178" s="5" t="s">
        <v>521</v>
      </c>
      <c r="D178" s="6" t="s">
        <v>522</v>
      </c>
      <c r="E178" s="6" t="s">
        <v>523</v>
      </c>
    </row>
    <row r="179" spans="2:8" x14ac:dyDescent="0.25">
      <c r="B179" s="5" t="s">
        <v>524</v>
      </c>
      <c r="C179" s="5" t="s">
        <v>525</v>
      </c>
      <c r="D179" s="6" t="s">
        <v>522</v>
      </c>
      <c r="E179" s="6" t="s">
        <v>523</v>
      </c>
    </row>
    <row r="180" spans="2:8" x14ac:dyDescent="0.25">
      <c r="B180" s="5" t="s">
        <v>526</v>
      </c>
      <c r="C180" s="7" t="s">
        <v>527</v>
      </c>
      <c r="D180" s="6" t="s">
        <v>528</v>
      </c>
      <c r="E180" s="6" t="s">
        <v>528</v>
      </c>
      <c r="H180" s="21">
        <f t="shared" ref="H180:H182" si="21">D180-E180</f>
        <v>0</v>
      </c>
    </row>
    <row r="181" spans="2:8" x14ac:dyDescent="0.25">
      <c r="B181" s="5" t="s">
        <v>529</v>
      </c>
      <c r="C181" s="7" t="s">
        <v>530</v>
      </c>
      <c r="D181" s="6" t="s">
        <v>531</v>
      </c>
      <c r="E181" s="6" t="s">
        <v>532</v>
      </c>
      <c r="H181" s="21">
        <f t="shared" si="21"/>
        <v>6576312714</v>
      </c>
    </row>
    <row r="182" spans="2:8" x14ac:dyDescent="0.25">
      <c r="B182" s="5" t="s">
        <v>533</v>
      </c>
      <c r="C182" s="7" t="s">
        <v>534</v>
      </c>
      <c r="D182" s="6" t="s">
        <v>535</v>
      </c>
      <c r="E182" s="6" t="s">
        <v>535</v>
      </c>
      <c r="H182" s="21">
        <f t="shared" si="21"/>
        <v>0</v>
      </c>
    </row>
    <row r="183" spans="2:8" x14ac:dyDescent="0.25">
      <c r="B183" s="5" t="s">
        <v>536</v>
      </c>
      <c r="C183" s="5" t="s">
        <v>537</v>
      </c>
      <c r="D183" s="6" t="s">
        <v>538</v>
      </c>
      <c r="E183" s="6" t="s">
        <v>538</v>
      </c>
    </row>
    <row r="184" spans="2:8" x14ac:dyDescent="0.25">
      <c r="B184" s="5" t="s">
        <v>539</v>
      </c>
      <c r="C184" s="5" t="s">
        <v>540</v>
      </c>
      <c r="D184" s="6" t="s">
        <v>541</v>
      </c>
      <c r="E184" s="6" t="s">
        <v>541</v>
      </c>
    </row>
    <row r="185" spans="2:8" x14ac:dyDescent="0.25">
      <c r="B185" s="5" t="s">
        <v>542</v>
      </c>
      <c r="C185" s="5" t="s">
        <v>543</v>
      </c>
      <c r="D185" s="6" t="s">
        <v>544</v>
      </c>
      <c r="E185" s="6" t="s">
        <v>544</v>
      </c>
    </row>
    <row r="186" spans="2:8" x14ac:dyDescent="0.25">
      <c r="B186" s="5" t="s">
        <v>545</v>
      </c>
      <c r="C186" s="7" t="s">
        <v>546</v>
      </c>
      <c r="D186" s="6" t="s">
        <v>544</v>
      </c>
      <c r="E186" s="6" t="s">
        <v>544</v>
      </c>
      <c r="H186" s="21">
        <f t="shared" ref="H186" si="22">D186-E186</f>
        <v>0</v>
      </c>
    </row>
    <row r="187" spans="2:8" x14ac:dyDescent="0.25">
      <c r="B187" s="5" t="s">
        <v>547</v>
      </c>
      <c r="C187" s="5" t="s">
        <v>548</v>
      </c>
      <c r="D187" s="6" t="s">
        <v>549</v>
      </c>
      <c r="E187" s="6" t="s">
        <v>549</v>
      </c>
    </row>
    <row r="188" spans="2:8" x14ac:dyDescent="0.25">
      <c r="B188" s="5" t="s">
        <v>550</v>
      </c>
      <c r="C188" s="7" t="s">
        <v>551</v>
      </c>
      <c r="D188" s="6" t="s">
        <v>549</v>
      </c>
      <c r="E188" s="6" t="s">
        <v>549</v>
      </c>
      <c r="H188" s="21">
        <f t="shared" ref="H188" si="23">D188-E188</f>
        <v>0</v>
      </c>
    </row>
    <row r="189" spans="2:8" x14ac:dyDescent="0.25">
      <c r="B189" s="5" t="s">
        <v>552</v>
      </c>
      <c r="C189" s="5" t="s">
        <v>553</v>
      </c>
      <c r="D189" s="6" t="s">
        <v>554</v>
      </c>
      <c r="E189" s="6" t="s">
        <v>554</v>
      </c>
    </row>
    <row r="190" spans="2:8" x14ac:dyDescent="0.25">
      <c r="B190" s="5" t="s">
        <v>555</v>
      </c>
      <c r="C190" s="7" t="s">
        <v>556</v>
      </c>
      <c r="D190" s="6" t="s">
        <v>554</v>
      </c>
      <c r="E190" s="6" t="s">
        <v>554</v>
      </c>
      <c r="H190" s="21">
        <f t="shared" ref="H190" si="24">D190-E190</f>
        <v>0</v>
      </c>
    </row>
    <row r="191" spans="2:8" x14ac:dyDescent="0.25">
      <c r="B191" s="5" t="s">
        <v>557</v>
      </c>
      <c r="C191" s="5" t="s">
        <v>558</v>
      </c>
      <c r="D191" s="6" t="s">
        <v>559</v>
      </c>
      <c r="E191" s="6" t="s">
        <v>559</v>
      </c>
    </row>
    <row r="192" spans="2:8" x14ac:dyDescent="0.25">
      <c r="B192" s="5" t="s">
        <v>560</v>
      </c>
      <c r="C192" s="5" t="s">
        <v>561</v>
      </c>
      <c r="D192" s="6" t="s">
        <v>562</v>
      </c>
      <c r="E192" s="6" t="s">
        <v>562</v>
      </c>
    </row>
    <row r="193" spans="2:8" x14ac:dyDescent="0.25">
      <c r="B193" s="5" t="s">
        <v>563</v>
      </c>
      <c r="C193" s="7" t="s">
        <v>564</v>
      </c>
      <c r="D193" s="6" t="s">
        <v>562</v>
      </c>
      <c r="E193" s="6" t="s">
        <v>562</v>
      </c>
      <c r="H193" s="21">
        <f t="shared" ref="H193" si="25">D193-E193</f>
        <v>0</v>
      </c>
    </row>
    <row r="194" spans="2:8" x14ac:dyDescent="0.25">
      <c r="B194" s="5" t="s">
        <v>565</v>
      </c>
      <c r="C194" s="5" t="s">
        <v>566</v>
      </c>
      <c r="D194" s="6" t="s">
        <v>567</v>
      </c>
      <c r="E194" s="6" t="s">
        <v>567</v>
      </c>
    </row>
    <row r="195" spans="2:8" x14ac:dyDescent="0.25">
      <c r="B195" s="5" t="s">
        <v>568</v>
      </c>
      <c r="C195" s="7" t="s">
        <v>569</v>
      </c>
      <c r="D195" s="6" t="s">
        <v>567</v>
      </c>
      <c r="E195" s="6" t="s">
        <v>567</v>
      </c>
      <c r="H195" s="21">
        <f t="shared" ref="H195" si="26">D195-E195</f>
        <v>0</v>
      </c>
    </row>
    <row r="196" spans="2:8" x14ac:dyDescent="0.25">
      <c r="B196" s="5" t="s">
        <v>570</v>
      </c>
      <c r="C196" s="5" t="s">
        <v>571</v>
      </c>
      <c r="D196" s="6" t="s">
        <v>572</v>
      </c>
      <c r="E196" s="6" t="s">
        <v>572</v>
      </c>
    </row>
    <row r="197" spans="2:8" x14ac:dyDescent="0.25">
      <c r="B197" s="5" t="s">
        <v>573</v>
      </c>
      <c r="C197" s="7" t="s">
        <v>574</v>
      </c>
      <c r="D197" s="6" t="s">
        <v>572</v>
      </c>
      <c r="E197" s="6" t="s">
        <v>572</v>
      </c>
      <c r="H197" s="21">
        <f t="shared" ref="H197" si="27">D197-E197</f>
        <v>0</v>
      </c>
    </row>
    <row r="198" spans="2:8" x14ac:dyDescent="0.25">
      <c r="B198" s="5" t="s">
        <v>575</v>
      </c>
      <c r="C198" s="5" t="s">
        <v>576</v>
      </c>
      <c r="D198" s="6" t="s">
        <v>577</v>
      </c>
      <c r="E198" s="6" t="s">
        <v>577</v>
      </c>
    </row>
    <row r="199" spans="2:8" x14ac:dyDescent="0.25">
      <c r="B199" s="5" t="s">
        <v>578</v>
      </c>
      <c r="C199" s="7" t="s">
        <v>579</v>
      </c>
      <c r="D199" s="6" t="s">
        <v>577</v>
      </c>
      <c r="E199" s="6" t="s">
        <v>577</v>
      </c>
      <c r="H199" s="21">
        <f t="shared" ref="H199" si="28">D199-E199</f>
        <v>0</v>
      </c>
    </row>
    <row r="200" spans="2:8" x14ac:dyDescent="0.25">
      <c r="B200" s="5" t="s">
        <v>580</v>
      </c>
      <c r="C200" s="5" t="s">
        <v>581</v>
      </c>
      <c r="D200" s="6" t="s">
        <v>582</v>
      </c>
      <c r="E200" s="6" t="s">
        <v>582</v>
      </c>
    </row>
    <row r="201" spans="2:8" x14ac:dyDescent="0.25">
      <c r="B201" s="5" t="s">
        <v>583</v>
      </c>
      <c r="C201" s="5" t="s">
        <v>584</v>
      </c>
      <c r="D201" s="6" t="s">
        <v>585</v>
      </c>
      <c r="E201" s="6" t="s">
        <v>585</v>
      </c>
    </row>
    <row r="202" spans="2:8" x14ac:dyDescent="0.25">
      <c r="B202" s="5" t="s">
        <v>586</v>
      </c>
      <c r="C202" s="5" t="s">
        <v>587</v>
      </c>
      <c r="D202" s="6" t="s">
        <v>588</v>
      </c>
      <c r="E202" s="6" t="s">
        <v>588</v>
      </c>
    </row>
    <row r="203" spans="2:8" x14ac:dyDescent="0.25">
      <c r="B203" s="5" t="s">
        <v>589</v>
      </c>
      <c r="C203" s="7" t="s">
        <v>590</v>
      </c>
      <c r="D203" s="6" t="s">
        <v>591</v>
      </c>
      <c r="E203" s="6" t="s">
        <v>591</v>
      </c>
      <c r="H203" s="21">
        <f t="shared" ref="H203:H211" si="29">D203-E203</f>
        <v>0</v>
      </c>
    </row>
    <row r="204" spans="2:8" x14ac:dyDescent="0.25">
      <c r="B204" s="5" t="s">
        <v>592</v>
      </c>
      <c r="C204" s="7" t="s">
        <v>593</v>
      </c>
      <c r="D204" s="6" t="s">
        <v>594</v>
      </c>
      <c r="E204" s="6" t="s">
        <v>594</v>
      </c>
      <c r="H204" s="21">
        <f t="shared" si="29"/>
        <v>0</v>
      </c>
    </row>
    <row r="205" spans="2:8" x14ac:dyDescent="0.25">
      <c r="B205" s="5" t="s">
        <v>595</v>
      </c>
      <c r="C205" s="7" t="s">
        <v>596</v>
      </c>
      <c r="D205" s="6" t="s">
        <v>597</v>
      </c>
      <c r="E205" s="6" t="s">
        <v>597</v>
      </c>
      <c r="H205" s="21">
        <f t="shared" si="29"/>
        <v>0</v>
      </c>
    </row>
    <row r="206" spans="2:8" x14ac:dyDescent="0.25">
      <c r="B206" s="5" t="s">
        <v>598</v>
      </c>
      <c r="C206" s="7" t="s">
        <v>599</v>
      </c>
      <c r="D206" s="6" t="s">
        <v>600</v>
      </c>
      <c r="E206" s="6" t="s">
        <v>600</v>
      </c>
      <c r="H206" s="21">
        <f t="shared" si="29"/>
        <v>0</v>
      </c>
    </row>
    <row r="207" spans="2:8" x14ac:dyDescent="0.25">
      <c r="B207" s="5" t="s">
        <v>601</v>
      </c>
      <c r="C207" s="7" t="s">
        <v>602</v>
      </c>
      <c r="D207" s="6" t="s">
        <v>603</v>
      </c>
      <c r="E207" s="6" t="s">
        <v>603</v>
      </c>
      <c r="H207" s="21">
        <f t="shared" si="29"/>
        <v>0</v>
      </c>
    </row>
    <row r="208" spans="2:8" x14ac:dyDescent="0.25">
      <c r="B208" s="5" t="s">
        <v>604</v>
      </c>
      <c r="C208" s="7" t="s">
        <v>605</v>
      </c>
      <c r="D208" s="6" t="s">
        <v>606</v>
      </c>
      <c r="E208" s="6" t="s">
        <v>606</v>
      </c>
      <c r="H208" s="21">
        <f t="shared" si="29"/>
        <v>0</v>
      </c>
    </row>
    <row r="209" spans="2:8" x14ac:dyDescent="0.25">
      <c r="B209" s="5" t="s">
        <v>607</v>
      </c>
      <c r="C209" s="7" t="s">
        <v>608</v>
      </c>
      <c r="D209" s="6" t="s">
        <v>609</v>
      </c>
      <c r="E209" s="6" t="s">
        <v>609</v>
      </c>
      <c r="H209" s="21">
        <f t="shared" si="29"/>
        <v>0</v>
      </c>
    </row>
    <row r="210" spans="2:8" x14ac:dyDescent="0.25">
      <c r="B210" s="5" t="s">
        <v>610</v>
      </c>
      <c r="C210" s="7" t="s">
        <v>611</v>
      </c>
      <c r="D210" s="6" t="s">
        <v>612</v>
      </c>
      <c r="E210" s="6" t="s">
        <v>612</v>
      </c>
      <c r="H210" s="21">
        <f t="shared" si="29"/>
        <v>0</v>
      </c>
    </row>
    <row r="211" spans="2:8" x14ac:dyDescent="0.25">
      <c r="B211" s="5" t="s">
        <v>613</v>
      </c>
      <c r="C211" s="7" t="s">
        <v>614</v>
      </c>
      <c r="D211" s="6" t="s">
        <v>615</v>
      </c>
      <c r="E211" s="6" t="s">
        <v>615</v>
      </c>
      <c r="H211" s="21">
        <f t="shared" si="29"/>
        <v>0</v>
      </c>
    </row>
    <row r="212" spans="2:8" x14ac:dyDescent="0.25">
      <c r="B212" s="5" t="s">
        <v>616</v>
      </c>
      <c r="C212" s="5" t="s">
        <v>617</v>
      </c>
      <c r="D212" s="6" t="s">
        <v>618</v>
      </c>
      <c r="E212" s="6" t="s">
        <v>618</v>
      </c>
    </row>
    <row r="213" spans="2:8" x14ac:dyDescent="0.25">
      <c r="B213" s="5" t="s">
        <v>619</v>
      </c>
      <c r="C213" s="7" t="s">
        <v>620</v>
      </c>
      <c r="D213" s="6" t="s">
        <v>618</v>
      </c>
      <c r="E213" s="6" t="s">
        <v>618</v>
      </c>
      <c r="H213" s="21">
        <f t="shared" ref="H213" si="30">D213-E213</f>
        <v>0</v>
      </c>
    </row>
    <row r="214" spans="2:8" x14ac:dyDescent="0.25">
      <c r="B214" s="5" t="s">
        <v>621</v>
      </c>
      <c r="C214" s="5" t="s">
        <v>622</v>
      </c>
      <c r="D214" s="6" t="s">
        <v>623</v>
      </c>
      <c r="E214" s="6" t="s">
        <v>623</v>
      </c>
    </row>
    <row r="215" spans="2:8" x14ac:dyDescent="0.25">
      <c r="B215" s="5" t="s">
        <v>624</v>
      </c>
      <c r="C215" s="7" t="s">
        <v>625</v>
      </c>
      <c r="D215" s="6" t="s">
        <v>623</v>
      </c>
      <c r="E215" s="6" t="s">
        <v>623</v>
      </c>
      <c r="H215" s="21">
        <f t="shared" ref="H215" si="31">D215-E215</f>
        <v>0</v>
      </c>
    </row>
    <row r="216" spans="2:8" x14ac:dyDescent="0.25">
      <c r="B216" s="5" t="s">
        <v>626</v>
      </c>
      <c r="C216" s="5" t="s">
        <v>627</v>
      </c>
      <c r="D216" s="6" t="s">
        <v>628</v>
      </c>
      <c r="E216" s="6" t="s">
        <v>628</v>
      </c>
    </row>
    <row r="217" spans="2:8" x14ac:dyDescent="0.25">
      <c r="B217" s="5" t="s">
        <v>629</v>
      </c>
      <c r="C217" s="7" t="s">
        <v>627</v>
      </c>
      <c r="D217" s="6" t="s">
        <v>628</v>
      </c>
      <c r="E217" s="6" t="s">
        <v>628</v>
      </c>
      <c r="H217" s="21">
        <f t="shared" ref="H217" si="32">D217-E217</f>
        <v>0</v>
      </c>
    </row>
    <row r="218" spans="2:8" x14ac:dyDescent="0.25">
      <c r="B218" s="5" t="s">
        <v>630</v>
      </c>
      <c r="C218" s="5" t="s">
        <v>631</v>
      </c>
      <c r="D218" s="6" t="s">
        <v>632</v>
      </c>
      <c r="E218" s="6" t="s">
        <v>632</v>
      </c>
    </row>
    <row r="219" spans="2:8" x14ac:dyDescent="0.25">
      <c r="B219" s="5" t="s">
        <v>633</v>
      </c>
      <c r="C219" s="5" t="s">
        <v>634</v>
      </c>
      <c r="D219" s="6" t="s">
        <v>635</v>
      </c>
      <c r="E219" s="6" t="s">
        <v>635</v>
      </c>
    </row>
    <row r="220" spans="2:8" x14ac:dyDescent="0.25">
      <c r="B220" s="5" t="s">
        <v>636</v>
      </c>
      <c r="C220" s="7" t="s">
        <v>637</v>
      </c>
      <c r="D220" s="6" t="s">
        <v>638</v>
      </c>
      <c r="E220" s="6" t="s">
        <v>638</v>
      </c>
      <c r="H220" s="21">
        <f t="shared" ref="H220:H221" si="33">D220-E220</f>
        <v>0</v>
      </c>
    </row>
    <row r="221" spans="2:8" x14ac:dyDescent="0.25">
      <c r="B221" s="5" t="s">
        <v>639</v>
      </c>
      <c r="C221" s="7" t="s">
        <v>640</v>
      </c>
      <c r="D221" s="6" t="s">
        <v>641</v>
      </c>
      <c r="E221" s="6" t="s">
        <v>641</v>
      </c>
      <c r="H221" s="21">
        <f t="shared" si="33"/>
        <v>0</v>
      </c>
    </row>
    <row r="222" spans="2:8" x14ac:dyDescent="0.25">
      <c r="B222" s="5" t="s">
        <v>642</v>
      </c>
      <c r="C222" s="5" t="s">
        <v>643</v>
      </c>
      <c r="D222" s="6" t="s">
        <v>644</v>
      </c>
      <c r="E222" s="6" t="s">
        <v>644</v>
      </c>
    </row>
    <row r="223" spans="2:8" x14ac:dyDescent="0.25">
      <c r="B223" s="5" t="s">
        <v>645</v>
      </c>
      <c r="C223" s="7" t="s">
        <v>646</v>
      </c>
      <c r="D223" s="6" t="s">
        <v>647</v>
      </c>
      <c r="E223" s="6" t="s">
        <v>647</v>
      </c>
      <c r="H223" s="21">
        <f t="shared" ref="H223:H225" si="34">D223-E223</f>
        <v>0</v>
      </c>
    </row>
    <row r="224" spans="2:8" x14ac:dyDescent="0.25">
      <c r="B224" s="5" t="s">
        <v>648</v>
      </c>
      <c r="C224" s="7" t="s">
        <v>649</v>
      </c>
      <c r="D224" s="6" t="s">
        <v>650</v>
      </c>
      <c r="E224" s="6" t="s">
        <v>650</v>
      </c>
      <c r="H224" s="21">
        <f t="shared" si="34"/>
        <v>0</v>
      </c>
    </row>
    <row r="225" spans="2:8" x14ac:dyDescent="0.25">
      <c r="B225" s="5" t="s">
        <v>651</v>
      </c>
      <c r="C225" s="7" t="s">
        <v>652</v>
      </c>
      <c r="D225" s="6" t="s">
        <v>653</v>
      </c>
      <c r="E225" s="6" t="s">
        <v>653</v>
      </c>
      <c r="H225" s="21">
        <f t="shared" si="34"/>
        <v>0</v>
      </c>
    </row>
    <row r="226" spans="2:8" x14ac:dyDescent="0.25">
      <c r="B226" s="5" t="s">
        <v>654</v>
      </c>
      <c r="C226" s="5" t="s">
        <v>655</v>
      </c>
      <c r="D226" s="6" t="s">
        <v>656</v>
      </c>
      <c r="E226" s="6" t="s">
        <v>656</v>
      </c>
    </row>
    <row r="227" spans="2:8" x14ac:dyDescent="0.25">
      <c r="B227" s="5" t="s">
        <v>657</v>
      </c>
      <c r="C227" s="7" t="s">
        <v>658</v>
      </c>
      <c r="D227" s="6" t="s">
        <v>656</v>
      </c>
      <c r="E227" s="6" t="s">
        <v>656</v>
      </c>
      <c r="H227" s="21">
        <f t="shared" ref="H227" si="35">D227-E227</f>
        <v>0</v>
      </c>
    </row>
    <row r="228" spans="2:8" x14ac:dyDescent="0.25">
      <c r="B228" s="5" t="s">
        <v>659</v>
      </c>
      <c r="C228" s="5" t="s">
        <v>660</v>
      </c>
      <c r="D228" s="6" t="s">
        <v>661</v>
      </c>
      <c r="E228" s="6" t="s">
        <v>661</v>
      </c>
    </row>
    <row r="229" spans="2:8" x14ac:dyDescent="0.25">
      <c r="B229" s="5" t="s">
        <v>662</v>
      </c>
      <c r="C229" s="5" t="s">
        <v>660</v>
      </c>
      <c r="D229" s="6" t="s">
        <v>661</v>
      </c>
      <c r="E229" s="6" t="s">
        <v>661</v>
      </c>
    </row>
    <row r="230" spans="2:8" x14ac:dyDescent="0.25">
      <c r="B230" s="5" t="s">
        <v>663</v>
      </c>
      <c r="C230" s="7" t="s">
        <v>660</v>
      </c>
      <c r="D230" s="6" t="s">
        <v>661</v>
      </c>
      <c r="E230" s="6" t="s">
        <v>661</v>
      </c>
      <c r="H230" s="21">
        <f t="shared" ref="H230" si="36">D230-E230</f>
        <v>0</v>
      </c>
    </row>
    <row r="231" spans="2:8" x14ac:dyDescent="0.25">
      <c r="B231" s="5" t="s">
        <v>664</v>
      </c>
      <c r="C231" s="5" t="s">
        <v>665</v>
      </c>
      <c r="D231" s="6" t="s">
        <v>666</v>
      </c>
      <c r="E231" s="6" t="s">
        <v>666</v>
      </c>
    </row>
    <row r="232" spans="2:8" x14ac:dyDescent="0.25">
      <c r="B232" s="5" t="s">
        <v>667</v>
      </c>
      <c r="C232" s="5" t="s">
        <v>665</v>
      </c>
      <c r="D232" s="6" t="s">
        <v>666</v>
      </c>
      <c r="E232" s="6" t="s">
        <v>666</v>
      </c>
    </row>
    <row r="233" spans="2:8" x14ac:dyDescent="0.25">
      <c r="B233" s="5" t="s">
        <v>668</v>
      </c>
      <c r="C233" s="7" t="s">
        <v>665</v>
      </c>
      <c r="D233" s="6" t="s">
        <v>666</v>
      </c>
      <c r="E233" s="6" t="s">
        <v>666</v>
      </c>
      <c r="H233" s="21">
        <f t="shared" ref="H233" si="37">D233-E233</f>
        <v>0</v>
      </c>
    </row>
    <row r="234" spans="2:8" x14ac:dyDescent="0.25">
      <c r="B234" s="5" t="s">
        <v>669</v>
      </c>
      <c r="C234" s="5" t="s">
        <v>670</v>
      </c>
      <c r="D234" s="6" t="s">
        <v>671</v>
      </c>
      <c r="E234" s="6" t="s">
        <v>671</v>
      </c>
    </row>
    <row r="235" spans="2:8" x14ac:dyDescent="0.25">
      <c r="B235" s="5" t="s">
        <v>672</v>
      </c>
      <c r="C235" s="5" t="s">
        <v>673</v>
      </c>
      <c r="D235" s="6" t="s">
        <v>671</v>
      </c>
      <c r="E235" s="6" t="s">
        <v>671</v>
      </c>
    </row>
    <row r="236" spans="2:8" x14ac:dyDescent="0.25">
      <c r="B236" s="5" t="s">
        <v>674</v>
      </c>
      <c r="C236" s="5" t="s">
        <v>675</v>
      </c>
      <c r="D236" s="6" t="s">
        <v>671</v>
      </c>
      <c r="E236" s="6" t="s">
        <v>671</v>
      </c>
    </row>
    <row r="237" spans="2:8" x14ac:dyDescent="0.25">
      <c r="B237" s="5" t="s">
        <v>676</v>
      </c>
      <c r="C237" s="7" t="s">
        <v>677</v>
      </c>
      <c r="D237" s="6" t="s">
        <v>671</v>
      </c>
      <c r="E237" s="6" t="s">
        <v>671</v>
      </c>
      <c r="H237" s="21">
        <f t="shared" ref="H237" si="38">D237-E237</f>
        <v>0</v>
      </c>
    </row>
    <row r="238" spans="2:8" x14ac:dyDescent="0.25">
      <c r="B238" s="5" t="s">
        <v>678</v>
      </c>
      <c r="C238" s="5" t="s">
        <v>679</v>
      </c>
      <c r="D238" s="6" t="s">
        <v>680</v>
      </c>
      <c r="E238" s="6" t="s">
        <v>681</v>
      </c>
    </row>
    <row r="239" spans="2:8" x14ac:dyDescent="0.25">
      <c r="B239" s="5" t="s">
        <v>682</v>
      </c>
      <c r="C239" s="5" t="s">
        <v>683</v>
      </c>
      <c r="D239" s="6" t="s">
        <v>684</v>
      </c>
      <c r="E239" s="6" t="s">
        <v>685</v>
      </c>
    </row>
    <row r="240" spans="2:8" x14ac:dyDescent="0.25">
      <c r="B240" s="5" t="s">
        <v>686</v>
      </c>
      <c r="C240" s="5" t="s">
        <v>687</v>
      </c>
      <c r="D240" s="6" t="s">
        <v>688</v>
      </c>
      <c r="E240" s="6" t="s">
        <v>689</v>
      </c>
    </row>
    <row r="241" spans="2:8" x14ac:dyDescent="0.25">
      <c r="B241" s="5" t="s">
        <v>690</v>
      </c>
      <c r="C241" s="7" t="s">
        <v>691</v>
      </c>
      <c r="D241" s="6" t="s">
        <v>688</v>
      </c>
      <c r="E241" s="6" t="s">
        <v>689</v>
      </c>
      <c r="H241" s="21">
        <f t="shared" ref="H241" si="39">D241-E241</f>
        <v>-1107633</v>
      </c>
    </row>
    <row r="242" spans="2:8" x14ac:dyDescent="0.25">
      <c r="B242" s="5" t="s">
        <v>692</v>
      </c>
      <c r="C242" s="5" t="s">
        <v>693</v>
      </c>
      <c r="D242" s="6" t="s">
        <v>694</v>
      </c>
      <c r="E242" s="6" t="s">
        <v>695</v>
      </c>
    </row>
    <row r="243" spans="2:8" x14ac:dyDescent="0.25">
      <c r="B243" s="5" t="s">
        <v>696</v>
      </c>
      <c r="C243" s="7" t="s">
        <v>697</v>
      </c>
      <c r="D243" s="6" t="s">
        <v>698</v>
      </c>
      <c r="E243" s="6" t="s">
        <v>698</v>
      </c>
      <c r="H243" s="21">
        <f t="shared" ref="H243:H245" si="40">D243-E243</f>
        <v>0</v>
      </c>
    </row>
    <row r="244" spans="2:8" x14ac:dyDescent="0.25">
      <c r="B244" s="5" t="s">
        <v>699</v>
      </c>
      <c r="C244" s="7" t="s">
        <v>700</v>
      </c>
      <c r="D244" s="6" t="s">
        <v>701</v>
      </c>
      <c r="E244" s="6" t="s">
        <v>702</v>
      </c>
      <c r="H244" s="21">
        <f t="shared" si="40"/>
        <v>-49945672</v>
      </c>
    </row>
    <row r="245" spans="2:8" x14ac:dyDescent="0.25">
      <c r="B245" s="5" t="s">
        <v>703</v>
      </c>
      <c r="C245" s="7" t="s">
        <v>704</v>
      </c>
      <c r="D245" s="6" t="s">
        <v>705</v>
      </c>
      <c r="E245" s="6" t="s">
        <v>705</v>
      </c>
      <c r="H245" s="21">
        <f t="shared" si="40"/>
        <v>0</v>
      </c>
    </row>
    <row r="246" spans="2:8" x14ac:dyDescent="0.25">
      <c r="B246" s="5" t="s">
        <v>706</v>
      </c>
      <c r="C246" s="5" t="s">
        <v>707</v>
      </c>
      <c r="D246" s="6" t="s">
        <v>708</v>
      </c>
      <c r="E246" s="6" t="s">
        <v>709</v>
      </c>
    </row>
    <row r="247" spans="2:8" x14ac:dyDescent="0.25">
      <c r="B247" s="5" t="s">
        <v>710</v>
      </c>
      <c r="C247" s="7" t="s">
        <v>711</v>
      </c>
      <c r="D247" s="6" t="s">
        <v>712</v>
      </c>
      <c r="E247" s="6" t="s">
        <v>712</v>
      </c>
      <c r="H247" s="21">
        <f t="shared" ref="H247:H257" si="41">D247-E247</f>
        <v>0</v>
      </c>
    </row>
    <row r="248" spans="2:8" x14ac:dyDescent="0.25">
      <c r="B248" s="5" t="s">
        <v>713</v>
      </c>
      <c r="C248" s="7" t="s">
        <v>714</v>
      </c>
      <c r="D248" s="6" t="s">
        <v>715</v>
      </c>
      <c r="E248" s="6" t="s">
        <v>715</v>
      </c>
      <c r="H248" s="21">
        <f t="shared" si="41"/>
        <v>0</v>
      </c>
    </row>
    <row r="249" spans="2:8" x14ac:dyDescent="0.25">
      <c r="B249" s="5" t="s">
        <v>716</v>
      </c>
      <c r="C249" s="7" t="s">
        <v>717</v>
      </c>
      <c r="D249" s="6" t="s">
        <v>718</v>
      </c>
      <c r="E249" s="6" t="s">
        <v>719</v>
      </c>
      <c r="H249" s="21">
        <f t="shared" si="41"/>
        <v>-679618774</v>
      </c>
    </row>
    <row r="250" spans="2:8" x14ac:dyDescent="0.25">
      <c r="B250" s="5" t="s">
        <v>720</v>
      </c>
      <c r="C250" s="7" t="s">
        <v>721</v>
      </c>
      <c r="D250" s="6" t="s">
        <v>722</v>
      </c>
      <c r="E250" s="6" t="s">
        <v>723</v>
      </c>
      <c r="H250" s="21">
        <f t="shared" si="41"/>
        <v>-512541677</v>
      </c>
    </row>
    <row r="251" spans="2:8" x14ac:dyDescent="0.25">
      <c r="B251" s="5" t="s">
        <v>724</v>
      </c>
      <c r="C251" s="7" t="s">
        <v>725</v>
      </c>
      <c r="D251" s="6" t="s">
        <v>726</v>
      </c>
      <c r="E251" s="6" t="s">
        <v>727</v>
      </c>
      <c r="H251" s="21">
        <f t="shared" si="41"/>
        <v>-1307286300</v>
      </c>
    </row>
    <row r="252" spans="2:8" x14ac:dyDescent="0.25">
      <c r="B252" s="5" t="s">
        <v>728</v>
      </c>
      <c r="C252" s="7" t="s">
        <v>729</v>
      </c>
      <c r="D252" s="6" t="s">
        <v>730</v>
      </c>
      <c r="E252" s="6" t="s">
        <v>731</v>
      </c>
      <c r="H252" s="21">
        <f t="shared" si="41"/>
        <v>-11294266</v>
      </c>
    </row>
    <row r="253" spans="2:8" x14ac:dyDescent="0.25">
      <c r="B253" s="5" t="s">
        <v>732</v>
      </c>
      <c r="C253" s="7" t="s">
        <v>733</v>
      </c>
      <c r="D253" s="6" t="s">
        <v>734</v>
      </c>
      <c r="E253" s="6" t="s">
        <v>735</v>
      </c>
      <c r="H253" s="21">
        <f t="shared" si="41"/>
        <v>-105671359</v>
      </c>
    </row>
    <row r="254" spans="2:8" x14ac:dyDescent="0.25">
      <c r="B254" s="5" t="s">
        <v>736</v>
      </c>
      <c r="C254" s="7" t="s">
        <v>737</v>
      </c>
      <c r="D254" s="6" t="s">
        <v>738</v>
      </c>
      <c r="E254" s="6" t="s">
        <v>738</v>
      </c>
      <c r="H254" s="21">
        <f t="shared" si="41"/>
        <v>0</v>
      </c>
    </row>
    <row r="255" spans="2:8" x14ac:dyDescent="0.25">
      <c r="B255" s="5" t="s">
        <v>739</v>
      </c>
      <c r="C255" s="7" t="s">
        <v>740</v>
      </c>
      <c r="D255" s="6" t="s">
        <v>741</v>
      </c>
      <c r="E255" s="6" t="s">
        <v>742</v>
      </c>
      <c r="H255" s="21">
        <f t="shared" si="41"/>
        <v>-353817247</v>
      </c>
    </row>
    <row r="256" spans="2:8" x14ac:dyDescent="0.25">
      <c r="B256" s="5" t="s">
        <v>743</v>
      </c>
      <c r="C256" s="7" t="s">
        <v>744</v>
      </c>
      <c r="D256" s="6" t="s">
        <v>745</v>
      </c>
      <c r="E256" s="6" t="s">
        <v>745</v>
      </c>
      <c r="H256" s="21">
        <f t="shared" si="41"/>
        <v>0</v>
      </c>
    </row>
    <row r="257" spans="2:8" x14ac:dyDescent="0.25">
      <c r="B257" s="5" t="s">
        <v>746</v>
      </c>
      <c r="C257" s="7" t="s">
        <v>747</v>
      </c>
      <c r="D257" s="6" t="s">
        <v>748</v>
      </c>
      <c r="E257" s="6" t="s">
        <v>748</v>
      </c>
      <c r="H257" s="21">
        <f t="shared" si="41"/>
        <v>0</v>
      </c>
    </row>
    <row r="258" spans="2:8" x14ac:dyDescent="0.25">
      <c r="B258" s="5" t="s">
        <v>749</v>
      </c>
      <c r="C258" s="5" t="s">
        <v>750</v>
      </c>
      <c r="D258" s="6" t="s">
        <v>751</v>
      </c>
      <c r="E258" s="6" t="s">
        <v>752</v>
      </c>
    </row>
    <row r="259" spans="2:8" x14ac:dyDescent="0.25">
      <c r="B259" s="5" t="s">
        <v>753</v>
      </c>
      <c r="C259" s="7" t="s">
        <v>754</v>
      </c>
      <c r="D259" s="6" t="s">
        <v>755</v>
      </c>
      <c r="E259" s="6" t="s">
        <v>756</v>
      </c>
      <c r="H259" s="21">
        <f t="shared" ref="H259:H263" si="42">D259-E259</f>
        <v>-437434</v>
      </c>
    </row>
    <row r="260" spans="2:8" x14ac:dyDescent="0.25">
      <c r="B260" s="5" t="s">
        <v>757</v>
      </c>
      <c r="C260" s="7" t="s">
        <v>758</v>
      </c>
      <c r="D260" s="6" t="s">
        <v>759</v>
      </c>
      <c r="E260" s="6" t="s">
        <v>760</v>
      </c>
      <c r="H260" s="21">
        <f t="shared" si="42"/>
        <v>-88045082</v>
      </c>
    </row>
    <row r="261" spans="2:8" x14ac:dyDescent="0.25">
      <c r="B261" s="5" t="s">
        <v>761</v>
      </c>
      <c r="C261" s="7" t="s">
        <v>762</v>
      </c>
      <c r="D261" s="6" t="s">
        <v>763</v>
      </c>
      <c r="E261" s="6" t="s">
        <v>764</v>
      </c>
      <c r="H261" s="21">
        <f t="shared" si="42"/>
        <v>-412000</v>
      </c>
    </row>
    <row r="262" spans="2:8" x14ac:dyDescent="0.25">
      <c r="B262" s="5" t="s">
        <v>765</v>
      </c>
      <c r="C262" s="7" t="s">
        <v>766</v>
      </c>
      <c r="D262" s="6" t="s">
        <v>767</v>
      </c>
      <c r="E262" s="6" t="s">
        <v>768</v>
      </c>
      <c r="H262" s="21">
        <f t="shared" si="42"/>
        <v>-351872000</v>
      </c>
    </row>
    <row r="263" spans="2:8" x14ac:dyDescent="0.25">
      <c r="B263" s="5" t="s">
        <v>769</v>
      </c>
      <c r="C263" s="7" t="s">
        <v>770</v>
      </c>
      <c r="D263" s="6" t="s">
        <v>771</v>
      </c>
      <c r="E263" s="6" t="s">
        <v>772</v>
      </c>
      <c r="H263" s="21">
        <f t="shared" si="42"/>
        <v>-31016973</v>
      </c>
    </row>
    <row r="264" spans="2:8" x14ac:dyDescent="0.25">
      <c r="B264" s="5" t="s">
        <v>773</v>
      </c>
      <c r="C264" s="5" t="s">
        <v>774</v>
      </c>
      <c r="D264" s="6" t="s">
        <v>775</v>
      </c>
      <c r="E264" s="6" t="s">
        <v>776</v>
      </c>
    </row>
    <row r="265" spans="2:8" x14ac:dyDescent="0.25">
      <c r="B265" s="5" t="s">
        <v>777</v>
      </c>
      <c r="C265" s="7" t="s">
        <v>778</v>
      </c>
      <c r="D265" s="6" t="s">
        <v>779</v>
      </c>
      <c r="E265" s="6" t="s">
        <v>780</v>
      </c>
      <c r="H265" s="21">
        <f t="shared" ref="H265:H267" si="43">D265-E265</f>
        <v>-130100</v>
      </c>
    </row>
    <row r="266" spans="2:8" x14ac:dyDescent="0.25">
      <c r="B266" s="5" t="s">
        <v>781</v>
      </c>
      <c r="C266" s="7" t="s">
        <v>782</v>
      </c>
      <c r="D266" s="6" t="s">
        <v>783</v>
      </c>
      <c r="E266" s="6" t="s">
        <v>783</v>
      </c>
      <c r="H266" s="21">
        <f t="shared" si="43"/>
        <v>0</v>
      </c>
    </row>
    <row r="267" spans="2:8" x14ac:dyDescent="0.25">
      <c r="B267" s="5" t="s">
        <v>784</v>
      </c>
      <c r="C267" s="7" t="s">
        <v>785</v>
      </c>
      <c r="D267" s="6" t="s">
        <v>786</v>
      </c>
      <c r="E267" s="6" t="s">
        <v>786</v>
      </c>
      <c r="H267" s="21">
        <f t="shared" si="43"/>
        <v>0</v>
      </c>
    </row>
    <row r="268" spans="2:8" x14ac:dyDescent="0.25">
      <c r="B268" s="5" t="s">
        <v>787</v>
      </c>
      <c r="C268" s="5" t="s">
        <v>788</v>
      </c>
      <c r="D268" s="6" t="s">
        <v>789</v>
      </c>
      <c r="E268" s="6" t="s">
        <v>790</v>
      </c>
    </row>
    <row r="269" spans="2:8" x14ac:dyDescent="0.25">
      <c r="B269" s="5" t="s">
        <v>791</v>
      </c>
      <c r="C269" s="7" t="s">
        <v>792</v>
      </c>
      <c r="D269" s="6" t="s">
        <v>793</v>
      </c>
      <c r="E269" s="6" t="s">
        <v>794</v>
      </c>
      <c r="H269" s="21">
        <f t="shared" ref="H269:H302" si="44">D269-E269</f>
        <v>-173062</v>
      </c>
    </row>
    <row r="270" spans="2:8" x14ac:dyDescent="0.25">
      <c r="B270" s="5" t="s">
        <v>795</v>
      </c>
      <c r="C270" s="7" t="s">
        <v>796</v>
      </c>
      <c r="D270" s="6" t="s">
        <v>797</v>
      </c>
      <c r="E270" s="6" t="s">
        <v>797</v>
      </c>
      <c r="H270" s="21">
        <f t="shared" si="44"/>
        <v>0</v>
      </c>
    </row>
    <row r="271" spans="2:8" x14ac:dyDescent="0.25">
      <c r="B271" s="5" t="s">
        <v>798</v>
      </c>
      <c r="C271" s="7" t="s">
        <v>799</v>
      </c>
      <c r="D271" s="6" t="s">
        <v>800</v>
      </c>
      <c r="E271" s="6" t="s">
        <v>800</v>
      </c>
      <c r="H271" s="21">
        <f t="shared" si="44"/>
        <v>0</v>
      </c>
    </row>
    <row r="272" spans="2:8" x14ac:dyDescent="0.25">
      <c r="B272" s="5" t="s">
        <v>801</v>
      </c>
      <c r="C272" s="7" t="s">
        <v>802</v>
      </c>
      <c r="D272" s="6" t="s">
        <v>803</v>
      </c>
      <c r="E272" s="6" t="s">
        <v>804</v>
      </c>
      <c r="H272" s="21">
        <f t="shared" si="44"/>
        <v>-3250750</v>
      </c>
    </row>
    <row r="273" spans="2:8" x14ac:dyDescent="0.25">
      <c r="B273" s="5" t="s">
        <v>805</v>
      </c>
      <c r="C273" s="7" t="s">
        <v>806</v>
      </c>
      <c r="D273" s="6" t="s">
        <v>807</v>
      </c>
      <c r="E273" s="6" t="s">
        <v>807</v>
      </c>
      <c r="H273" s="21">
        <f t="shared" si="44"/>
        <v>0</v>
      </c>
    </row>
    <row r="274" spans="2:8" x14ac:dyDescent="0.25">
      <c r="B274" s="5" t="s">
        <v>808</v>
      </c>
      <c r="C274" s="7" t="s">
        <v>809</v>
      </c>
      <c r="D274" s="6" t="s">
        <v>810</v>
      </c>
      <c r="E274" s="6" t="s">
        <v>810</v>
      </c>
      <c r="H274" s="21">
        <f t="shared" si="44"/>
        <v>0</v>
      </c>
    </row>
    <row r="275" spans="2:8" x14ac:dyDescent="0.25">
      <c r="B275" s="5" t="s">
        <v>811</v>
      </c>
      <c r="C275" s="7" t="s">
        <v>812</v>
      </c>
      <c r="D275" s="6" t="s">
        <v>813</v>
      </c>
      <c r="E275" s="6" t="s">
        <v>813</v>
      </c>
      <c r="H275" s="21">
        <f t="shared" si="44"/>
        <v>0</v>
      </c>
    </row>
    <row r="276" spans="2:8" x14ac:dyDescent="0.25">
      <c r="B276" s="5" t="s">
        <v>814</v>
      </c>
      <c r="C276" s="7" t="s">
        <v>815</v>
      </c>
      <c r="D276" s="6" t="s">
        <v>816</v>
      </c>
      <c r="E276" s="6" t="s">
        <v>816</v>
      </c>
      <c r="H276" s="21">
        <f t="shared" si="44"/>
        <v>0</v>
      </c>
    </row>
    <row r="277" spans="2:8" x14ac:dyDescent="0.25">
      <c r="B277" s="5" t="s">
        <v>817</v>
      </c>
      <c r="C277" s="7" t="s">
        <v>818</v>
      </c>
      <c r="D277" s="6" t="s">
        <v>819</v>
      </c>
      <c r="E277" s="6" t="s">
        <v>820</v>
      </c>
      <c r="H277" s="21">
        <f t="shared" si="44"/>
        <v>-12730066</v>
      </c>
    </row>
    <row r="278" spans="2:8" x14ac:dyDescent="0.25">
      <c r="B278" s="5" t="s">
        <v>821</v>
      </c>
      <c r="C278" s="7" t="s">
        <v>822</v>
      </c>
      <c r="D278" s="6" t="s">
        <v>823</v>
      </c>
      <c r="E278" s="6" t="s">
        <v>823</v>
      </c>
      <c r="H278" s="21">
        <f t="shared" si="44"/>
        <v>0</v>
      </c>
    </row>
    <row r="279" spans="2:8" x14ac:dyDescent="0.25">
      <c r="B279" s="5" t="s">
        <v>824</v>
      </c>
      <c r="C279" s="7" t="s">
        <v>825</v>
      </c>
      <c r="D279" s="6" t="s">
        <v>826</v>
      </c>
      <c r="E279" s="6" t="s">
        <v>827</v>
      </c>
      <c r="H279" s="21">
        <f t="shared" si="44"/>
        <v>-47461753</v>
      </c>
    </row>
    <row r="280" spans="2:8" x14ac:dyDescent="0.25">
      <c r="B280" s="5" t="s">
        <v>828</v>
      </c>
      <c r="C280" s="7" t="s">
        <v>829</v>
      </c>
      <c r="D280" s="6" t="s">
        <v>830</v>
      </c>
      <c r="E280" s="6" t="s">
        <v>830</v>
      </c>
      <c r="H280" s="21">
        <f t="shared" si="44"/>
        <v>0</v>
      </c>
    </row>
    <row r="281" spans="2:8" x14ac:dyDescent="0.25">
      <c r="B281" s="5" t="s">
        <v>831</v>
      </c>
      <c r="C281" s="7" t="s">
        <v>832</v>
      </c>
      <c r="D281" s="6" t="s">
        <v>833</v>
      </c>
      <c r="E281" s="6" t="s">
        <v>834</v>
      </c>
      <c r="H281" s="21">
        <f t="shared" si="44"/>
        <v>-12191941</v>
      </c>
    </row>
    <row r="282" spans="2:8" x14ac:dyDescent="0.25">
      <c r="B282" s="5" t="s">
        <v>835</v>
      </c>
      <c r="C282" s="7" t="s">
        <v>836</v>
      </c>
      <c r="D282" s="6" t="s">
        <v>837</v>
      </c>
      <c r="E282" s="6" t="s">
        <v>837</v>
      </c>
      <c r="H282" s="21">
        <f t="shared" si="44"/>
        <v>0</v>
      </c>
    </row>
    <row r="283" spans="2:8" x14ac:dyDescent="0.25">
      <c r="B283" s="5" t="s">
        <v>838</v>
      </c>
      <c r="C283" s="7" t="s">
        <v>839</v>
      </c>
      <c r="D283" s="6" t="s">
        <v>840</v>
      </c>
      <c r="E283" s="6" t="s">
        <v>841</v>
      </c>
      <c r="H283" s="21">
        <f t="shared" si="44"/>
        <v>-2239942853</v>
      </c>
    </row>
    <row r="284" spans="2:8" x14ac:dyDescent="0.25">
      <c r="B284" s="5" t="s">
        <v>842</v>
      </c>
      <c r="C284" s="7" t="s">
        <v>843</v>
      </c>
      <c r="D284" s="6" t="s">
        <v>844</v>
      </c>
      <c r="E284" s="6" t="s">
        <v>845</v>
      </c>
      <c r="H284" s="21">
        <f t="shared" si="44"/>
        <v>-163348140</v>
      </c>
    </row>
    <row r="285" spans="2:8" x14ac:dyDescent="0.25">
      <c r="B285" s="5" t="s">
        <v>846</v>
      </c>
      <c r="C285" s="7" t="s">
        <v>847</v>
      </c>
      <c r="D285" s="6" t="s">
        <v>848</v>
      </c>
      <c r="E285" s="6" t="s">
        <v>849</v>
      </c>
      <c r="H285" s="21">
        <f t="shared" si="44"/>
        <v>-68157620</v>
      </c>
    </row>
    <row r="286" spans="2:8" x14ac:dyDescent="0.25">
      <c r="B286" s="5" t="s">
        <v>850</v>
      </c>
      <c r="C286" s="7" t="s">
        <v>851</v>
      </c>
      <c r="D286" s="6" t="s">
        <v>852</v>
      </c>
      <c r="E286" s="6" t="s">
        <v>853</v>
      </c>
      <c r="H286" s="21">
        <f t="shared" si="44"/>
        <v>-46066599</v>
      </c>
    </row>
    <row r="287" spans="2:8" x14ac:dyDescent="0.25">
      <c r="B287" s="5" t="s">
        <v>854</v>
      </c>
      <c r="C287" s="7" t="s">
        <v>855</v>
      </c>
      <c r="D287" s="6" t="s">
        <v>856</v>
      </c>
      <c r="E287" s="6" t="s">
        <v>857</v>
      </c>
      <c r="H287" s="21">
        <f t="shared" si="44"/>
        <v>-106992941</v>
      </c>
    </row>
    <row r="288" spans="2:8" x14ac:dyDescent="0.25">
      <c r="B288" s="5" t="s">
        <v>858</v>
      </c>
      <c r="C288" s="7" t="s">
        <v>859</v>
      </c>
      <c r="D288" s="6" t="s">
        <v>860</v>
      </c>
      <c r="E288" s="6" t="s">
        <v>861</v>
      </c>
      <c r="H288" s="21">
        <f t="shared" si="44"/>
        <v>-14127900</v>
      </c>
    </row>
    <row r="289" spans="2:8" x14ac:dyDescent="0.25">
      <c r="B289" s="5" t="s">
        <v>862</v>
      </c>
      <c r="C289" s="7" t="s">
        <v>863</v>
      </c>
      <c r="D289" s="6" t="s">
        <v>864</v>
      </c>
      <c r="E289" s="6" t="s">
        <v>865</v>
      </c>
      <c r="H289" s="21">
        <f t="shared" si="44"/>
        <v>-31370979</v>
      </c>
    </row>
    <row r="290" spans="2:8" x14ac:dyDescent="0.25">
      <c r="B290" s="5" t="s">
        <v>866</v>
      </c>
      <c r="C290" s="7" t="s">
        <v>867</v>
      </c>
      <c r="D290" s="6" t="s">
        <v>868</v>
      </c>
      <c r="E290" s="6" t="s">
        <v>869</v>
      </c>
      <c r="H290" s="21">
        <f t="shared" si="44"/>
        <v>-3103720</v>
      </c>
    </row>
    <row r="291" spans="2:8" x14ac:dyDescent="0.25">
      <c r="B291" s="5" t="s">
        <v>870</v>
      </c>
      <c r="C291" s="7" t="s">
        <v>871</v>
      </c>
      <c r="D291" s="6" t="s">
        <v>872</v>
      </c>
      <c r="E291" s="6" t="s">
        <v>873</v>
      </c>
      <c r="H291" s="21">
        <f t="shared" si="44"/>
        <v>-78696756</v>
      </c>
    </row>
    <row r="292" spans="2:8" x14ac:dyDescent="0.25">
      <c r="B292" s="5" t="s">
        <v>874</v>
      </c>
      <c r="C292" s="7" t="s">
        <v>875</v>
      </c>
      <c r="D292" s="6" t="s">
        <v>876</v>
      </c>
      <c r="E292" s="6" t="s">
        <v>877</v>
      </c>
      <c r="H292" s="21">
        <f t="shared" si="44"/>
        <v>-492000</v>
      </c>
    </row>
    <row r="293" spans="2:8" x14ac:dyDescent="0.25">
      <c r="B293" s="5" t="s">
        <v>878</v>
      </c>
      <c r="C293" s="7" t="s">
        <v>879</v>
      </c>
      <c r="D293" s="6" t="s">
        <v>880</v>
      </c>
      <c r="E293" s="6" t="s">
        <v>881</v>
      </c>
      <c r="H293" s="21">
        <f t="shared" si="44"/>
        <v>-166859658</v>
      </c>
    </row>
    <row r="294" spans="2:8" x14ac:dyDescent="0.25">
      <c r="B294" s="5" t="s">
        <v>882</v>
      </c>
      <c r="C294" s="7" t="s">
        <v>883</v>
      </c>
      <c r="D294" s="6" t="s">
        <v>884</v>
      </c>
      <c r="E294" s="6" t="s">
        <v>885</v>
      </c>
      <c r="H294" s="21">
        <f t="shared" si="44"/>
        <v>-853580808</v>
      </c>
    </row>
    <row r="295" spans="2:8" x14ac:dyDescent="0.25">
      <c r="B295" s="5" t="s">
        <v>886</v>
      </c>
      <c r="C295" s="7" t="s">
        <v>887</v>
      </c>
      <c r="D295" s="6" t="s">
        <v>888</v>
      </c>
      <c r="E295" s="6" t="s">
        <v>889</v>
      </c>
      <c r="H295" s="21">
        <f t="shared" si="44"/>
        <v>-143567530</v>
      </c>
    </row>
    <row r="296" spans="2:8" x14ac:dyDescent="0.25">
      <c r="B296" s="5" t="s">
        <v>890</v>
      </c>
      <c r="C296" s="7" t="s">
        <v>891</v>
      </c>
      <c r="D296" s="6" t="s">
        <v>892</v>
      </c>
      <c r="E296" s="6" t="s">
        <v>893</v>
      </c>
      <c r="H296" s="21">
        <f t="shared" si="44"/>
        <v>-23989750</v>
      </c>
    </row>
    <row r="297" spans="2:8" x14ac:dyDescent="0.25">
      <c r="B297" s="5" t="s">
        <v>894</v>
      </c>
      <c r="C297" s="7" t="s">
        <v>895</v>
      </c>
      <c r="D297" s="6" t="s">
        <v>896</v>
      </c>
      <c r="E297" s="6" t="s">
        <v>897</v>
      </c>
      <c r="H297" s="21">
        <f t="shared" si="44"/>
        <v>-143744588</v>
      </c>
    </row>
    <row r="298" spans="2:8" x14ac:dyDescent="0.25">
      <c r="B298" s="5" t="s">
        <v>898</v>
      </c>
      <c r="C298" s="7" t="s">
        <v>899</v>
      </c>
      <c r="D298" s="6" t="s">
        <v>900</v>
      </c>
      <c r="E298" s="6" t="s">
        <v>901</v>
      </c>
      <c r="H298" s="21">
        <f t="shared" si="44"/>
        <v>-77001</v>
      </c>
    </row>
    <row r="299" spans="2:8" x14ac:dyDescent="0.25">
      <c r="B299" s="5" t="s">
        <v>902</v>
      </c>
      <c r="C299" s="7" t="s">
        <v>903</v>
      </c>
      <c r="D299" s="6" t="s">
        <v>904</v>
      </c>
      <c r="E299" s="6" t="s">
        <v>904</v>
      </c>
      <c r="H299" s="21">
        <f t="shared" si="44"/>
        <v>0</v>
      </c>
    </row>
    <row r="300" spans="2:8" x14ac:dyDescent="0.25">
      <c r="B300" s="5" t="s">
        <v>905</v>
      </c>
      <c r="C300" s="7" t="s">
        <v>906</v>
      </c>
      <c r="D300" s="6" t="s">
        <v>907</v>
      </c>
      <c r="E300" s="6" t="s">
        <v>908</v>
      </c>
      <c r="H300" s="21">
        <f t="shared" si="44"/>
        <v>-70653</v>
      </c>
    </row>
    <row r="301" spans="2:8" x14ac:dyDescent="0.25">
      <c r="B301" s="5" t="s">
        <v>909</v>
      </c>
      <c r="C301" s="7" t="s">
        <v>910</v>
      </c>
      <c r="D301" s="6" t="s">
        <v>911</v>
      </c>
      <c r="E301" s="6" t="s">
        <v>911</v>
      </c>
      <c r="H301" s="21">
        <f t="shared" si="44"/>
        <v>0</v>
      </c>
    </row>
    <row r="302" spans="2:8" x14ac:dyDescent="0.25">
      <c r="B302" s="5" t="s">
        <v>912</v>
      </c>
      <c r="C302" s="7" t="s">
        <v>913</v>
      </c>
      <c r="D302" s="6" t="s">
        <v>914</v>
      </c>
      <c r="E302" s="6" t="s">
        <v>915</v>
      </c>
      <c r="H302" s="21">
        <f t="shared" si="44"/>
        <v>-33345000</v>
      </c>
    </row>
    <row r="303" spans="2:8" x14ac:dyDescent="0.25">
      <c r="B303" s="5" t="s">
        <v>916</v>
      </c>
      <c r="C303" s="5" t="s">
        <v>917</v>
      </c>
      <c r="D303" s="6" t="s">
        <v>918</v>
      </c>
      <c r="E303" s="6" t="s">
        <v>919</v>
      </c>
    </row>
    <row r="304" spans="2:8" x14ac:dyDescent="0.25">
      <c r="B304" s="5" t="s">
        <v>920</v>
      </c>
      <c r="C304" s="7" t="s">
        <v>921</v>
      </c>
      <c r="D304" s="6" t="s">
        <v>922</v>
      </c>
      <c r="E304" s="6" t="s">
        <v>922</v>
      </c>
      <c r="H304" s="21">
        <f t="shared" ref="H304:H309" si="45">D304-E304</f>
        <v>0</v>
      </c>
    </row>
    <row r="305" spans="2:8" x14ac:dyDescent="0.25">
      <c r="B305" s="5" t="s">
        <v>923</v>
      </c>
      <c r="C305" s="7" t="s">
        <v>924</v>
      </c>
      <c r="D305" s="6" t="s">
        <v>925</v>
      </c>
      <c r="E305" s="6" t="s">
        <v>926</v>
      </c>
      <c r="H305" s="21">
        <f t="shared" si="45"/>
        <v>-2385763661</v>
      </c>
    </row>
    <row r="306" spans="2:8" x14ac:dyDescent="0.25">
      <c r="B306" s="5" t="s">
        <v>927</v>
      </c>
      <c r="C306" s="7" t="s">
        <v>928</v>
      </c>
      <c r="D306" s="6" t="s">
        <v>929</v>
      </c>
      <c r="E306" s="6" t="s">
        <v>930</v>
      </c>
      <c r="H306" s="21">
        <f t="shared" si="45"/>
        <v>-8875626</v>
      </c>
    </row>
    <row r="307" spans="2:8" x14ac:dyDescent="0.25">
      <c r="B307" s="5" t="s">
        <v>931</v>
      </c>
      <c r="C307" s="7" t="s">
        <v>932</v>
      </c>
      <c r="D307" s="6" t="s">
        <v>933</v>
      </c>
      <c r="E307" s="6" t="s">
        <v>934</v>
      </c>
      <c r="H307" s="21">
        <f t="shared" si="45"/>
        <v>-372139468</v>
      </c>
    </row>
    <row r="308" spans="2:8" x14ac:dyDescent="0.25">
      <c r="B308" s="5" t="s">
        <v>935</v>
      </c>
      <c r="C308" s="7" t="s">
        <v>936</v>
      </c>
      <c r="D308" s="6" t="s">
        <v>937</v>
      </c>
      <c r="E308" s="6" t="s">
        <v>938</v>
      </c>
      <c r="H308" s="21">
        <f t="shared" si="45"/>
        <v>-364476116</v>
      </c>
    </row>
    <row r="309" spans="2:8" x14ac:dyDescent="0.25">
      <c r="B309" s="5" t="s">
        <v>939</v>
      </c>
      <c r="C309" s="7" t="s">
        <v>940</v>
      </c>
      <c r="D309" s="6" t="s">
        <v>941</v>
      </c>
      <c r="E309" s="6" t="s">
        <v>942</v>
      </c>
      <c r="H309" s="21">
        <f t="shared" si="45"/>
        <v>-37488740</v>
      </c>
    </row>
    <row r="310" spans="2:8" x14ac:dyDescent="0.25">
      <c r="B310" s="5" t="s">
        <v>943</v>
      </c>
      <c r="C310" s="5" t="s">
        <v>944</v>
      </c>
      <c r="D310" s="6" t="s">
        <v>945</v>
      </c>
      <c r="E310" s="6" t="s">
        <v>946</v>
      </c>
    </row>
    <row r="311" spans="2:8" x14ac:dyDescent="0.25">
      <c r="B311" s="5" t="s">
        <v>947</v>
      </c>
      <c r="C311" s="7" t="s">
        <v>948</v>
      </c>
      <c r="D311" s="6" t="s">
        <v>945</v>
      </c>
      <c r="E311" s="6" t="s">
        <v>946</v>
      </c>
      <c r="H311" s="21">
        <f t="shared" ref="H311" si="46">D311-E311</f>
        <v>-1487750</v>
      </c>
    </row>
    <row r="312" spans="2:8" x14ac:dyDescent="0.25">
      <c r="B312" s="5" t="s">
        <v>949</v>
      </c>
      <c r="C312" s="5" t="s">
        <v>950</v>
      </c>
      <c r="D312" s="6" t="s">
        <v>951</v>
      </c>
      <c r="E312" s="6" t="s">
        <v>952</v>
      </c>
    </row>
    <row r="313" spans="2:8" x14ac:dyDescent="0.25">
      <c r="B313" s="5" t="s">
        <v>953</v>
      </c>
      <c r="C313" s="7" t="s">
        <v>954</v>
      </c>
      <c r="D313" s="6" t="s">
        <v>951</v>
      </c>
      <c r="E313" s="6" t="s">
        <v>952</v>
      </c>
      <c r="H313" s="21">
        <f t="shared" ref="H313" si="47">D313-E313</f>
        <v>-118703423</v>
      </c>
    </row>
    <row r="314" spans="2:8" x14ac:dyDescent="0.25">
      <c r="B314" s="5" t="s">
        <v>955</v>
      </c>
      <c r="C314" s="5" t="s">
        <v>956</v>
      </c>
      <c r="D314" s="6" t="s">
        <v>957</v>
      </c>
      <c r="E314" s="6" t="s">
        <v>958</v>
      </c>
    </row>
    <row r="315" spans="2:8" x14ac:dyDescent="0.25">
      <c r="B315" s="5" t="s">
        <v>959</v>
      </c>
      <c r="C315" s="7" t="s">
        <v>960</v>
      </c>
      <c r="D315" s="6" t="s">
        <v>961</v>
      </c>
      <c r="E315" s="6" t="s">
        <v>962</v>
      </c>
      <c r="H315" s="21">
        <f t="shared" ref="H315:H319" si="48">D315-E315</f>
        <v>-766666</v>
      </c>
    </row>
    <row r="316" spans="2:8" x14ac:dyDescent="0.25">
      <c r="B316" s="5" t="s">
        <v>963</v>
      </c>
      <c r="C316" s="7" t="s">
        <v>964</v>
      </c>
      <c r="D316" s="6" t="s">
        <v>965</v>
      </c>
      <c r="E316" s="6" t="s">
        <v>966</v>
      </c>
      <c r="H316" s="21">
        <f t="shared" si="48"/>
        <v>-200439942</v>
      </c>
    </row>
    <row r="317" spans="2:8" x14ac:dyDescent="0.25">
      <c r="B317" s="5" t="s">
        <v>967</v>
      </c>
      <c r="C317" s="7" t="s">
        <v>968</v>
      </c>
      <c r="D317" s="6" t="s">
        <v>969</v>
      </c>
      <c r="E317" s="6" t="s">
        <v>970</v>
      </c>
      <c r="H317" s="21">
        <f t="shared" si="48"/>
        <v>-9076665</v>
      </c>
    </row>
    <row r="318" spans="2:8" x14ac:dyDescent="0.25">
      <c r="B318" s="5" t="s">
        <v>971</v>
      </c>
      <c r="C318" s="7" t="s">
        <v>972</v>
      </c>
      <c r="D318" s="6" t="s">
        <v>973</v>
      </c>
      <c r="E318" s="6" t="s">
        <v>973</v>
      </c>
      <c r="H318" s="21">
        <f t="shared" si="48"/>
        <v>0</v>
      </c>
    </row>
    <row r="319" spans="2:8" x14ac:dyDescent="0.25">
      <c r="B319" s="5" t="s">
        <v>974</v>
      </c>
      <c r="C319" s="7" t="s">
        <v>975</v>
      </c>
      <c r="D319" s="6" t="s">
        <v>976</v>
      </c>
      <c r="E319" s="6" t="s">
        <v>977</v>
      </c>
      <c r="H319" s="21">
        <f t="shared" si="48"/>
        <v>-285501960</v>
      </c>
    </row>
    <row r="320" spans="2:8" x14ac:dyDescent="0.25">
      <c r="B320" s="5" t="s">
        <v>978</v>
      </c>
      <c r="C320" s="5" t="s">
        <v>979</v>
      </c>
      <c r="D320" s="6" t="s">
        <v>980</v>
      </c>
      <c r="E320" s="6" t="s">
        <v>981</v>
      </c>
    </row>
    <row r="321" spans="2:8" x14ac:dyDescent="0.25">
      <c r="B321" s="5" t="s">
        <v>982</v>
      </c>
      <c r="C321" s="5" t="s">
        <v>983</v>
      </c>
      <c r="D321" s="6" t="s">
        <v>984</v>
      </c>
      <c r="E321" s="6" t="s">
        <v>985</v>
      </c>
    </row>
    <row r="322" spans="2:8" x14ac:dyDescent="0.25">
      <c r="B322" s="5" t="s">
        <v>986</v>
      </c>
      <c r="C322" s="7" t="s">
        <v>987</v>
      </c>
      <c r="D322" s="6" t="s">
        <v>988</v>
      </c>
      <c r="E322" s="6" t="s">
        <v>989</v>
      </c>
      <c r="H322" s="21">
        <f t="shared" ref="H322:H341" si="49">D322-E322</f>
        <v>-454981877</v>
      </c>
    </row>
    <row r="323" spans="2:8" x14ac:dyDescent="0.25">
      <c r="B323" s="5" t="s">
        <v>990</v>
      </c>
      <c r="C323" s="7" t="s">
        <v>991</v>
      </c>
      <c r="D323" s="6" t="s">
        <v>992</v>
      </c>
      <c r="E323" s="6" t="s">
        <v>993</v>
      </c>
      <c r="H323" s="21">
        <f t="shared" si="49"/>
        <v>-13587819</v>
      </c>
    </row>
    <row r="324" spans="2:8" x14ac:dyDescent="0.25">
      <c r="B324" s="5" t="s">
        <v>994</v>
      </c>
      <c r="C324" s="7" t="s">
        <v>995</v>
      </c>
      <c r="D324" s="6" t="s">
        <v>996</v>
      </c>
      <c r="E324" s="6" t="s">
        <v>997</v>
      </c>
      <c r="H324" s="21">
        <f t="shared" si="49"/>
        <v>-84439571</v>
      </c>
    </row>
    <row r="325" spans="2:8" x14ac:dyDescent="0.25">
      <c r="B325" s="5" t="s">
        <v>998</v>
      </c>
      <c r="C325" s="7" t="s">
        <v>999</v>
      </c>
      <c r="D325" s="6" t="s">
        <v>1000</v>
      </c>
      <c r="E325" s="6" t="s">
        <v>1001</v>
      </c>
      <c r="H325" s="21">
        <f t="shared" si="49"/>
        <v>-371363918</v>
      </c>
    </row>
    <row r="326" spans="2:8" x14ac:dyDescent="0.25">
      <c r="B326" s="5" t="s">
        <v>1002</v>
      </c>
      <c r="C326" s="7" t="s">
        <v>1003</v>
      </c>
      <c r="D326" s="6" t="s">
        <v>1004</v>
      </c>
      <c r="E326" s="6" t="s">
        <v>1005</v>
      </c>
      <c r="H326" s="21">
        <f t="shared" si="49"/>
        <v>-5172000</v>
      </c>
    </row>
    <row r="327" spans="2:8" x14ac:dyDescent="0.25">
      <c r="B327" s="5" t="s">
        <v>1006</v>
      </c>
      <c r="C327" s="7" t="s">
        <v>1007</v>
      </c>
      <c r="D327" s="6" t="s">
        <v>1008</v>
      </c>
      <c r="E327" s="6" t="s">
        <v>1009</v>
      </c>
      <c r="H327" s="21">
        <f t="shared" si="49"/>
        <v>-69406097</v>
      </c>
    </row>
    <row r="328" spans="2:8" x14ac:dyDescent="0.25">
      <c r="B328" s="5" t="s">
        <v>1010</v>
      </c>
      <c r="C328" s="7" t="s">
        <v>1011</v>
      </c>
      <c r="D328" s="6" t="s">
        <v>1012</v>
      </c>
      <c r="E328" s="6" t="s">
        <v>1013</v>
      </c>
      <c r="H328" s="21">
        <f t="shared" si="49"/>
        <v>-25779842</v>
      </c>
    </row>
    <row r="329" spans="2:8" x14ac:dyDescent="0.25">
      <c r="B329" s="5" t="s">
        <v>1014</v>
      </c>
      <c r="C329" s="7" t="s">
        <v>1015</v>
      </c>
      <c r="D329" s="6" t="s">
        <v>1016</v>
      </c>
      <c r="E329" s="6" t="s">
        <v>1017</v>
      </c>
      <c r="H329" s="21">
        <f t="shared" si="49"/>
        <v>-3809540063</v>
      </c>
    </row>
    <row r="330" spans="2:8" x14ac:dyDescent="0.25">
      <c r="B330" s="5" t="s">
        <v>1018</v>
      </c>
      <c r="C330" s="7" t="s">
        <v>1019</v>
      </c>
      <c r="D330" s="6" t="s">
        <v>1020</v>
      </c>
      <c r="E330" s="6" t="s">
        <v>1021</v>
      </c>
      <c r="H330" s="21">
        <f t="shared" si="49"/>
        <v>-302364534</v>
      </c>
    </row>
    <row r="331" spans="2:8" x14ac:dyDescent="0.25">
      <c r="B331" s="5" t="s">
        <v>1022</v>
      </c>
      <c r="C331" s="7" t="s">
        <v>1023</v>
      </c>
      <c r="D331" s="6" t="s">
        <v>1024</v>
      </c>
      <c r="E331" s="6" t="s">
        <v>1025</v>
      </c>
      <c r="H331" s="21">
        <f t="shared" si="49"/>
        <v>-1434443</v>
      </c>
    </row>
    <row r="332" spans="2:8" x14ac:dyDescent="0.25">
      <c r="B332" s="5" t="s">
        <v>1026</v>
      </c>
      <c r="C332" s="7" t="s">
        <v>1027</v>
      </c>
      <c r="D332" s="6" t="s">
        <v>1028</v>
      </c>
      <c r="E332" s="6" t="s">
        <v>1029</v>
      </c>
      <c r="H332" s="21">
        <f t="shared" si="49"/>
        <v>-262000</v>
      </c>
    </row>
    <row r="333" spans="2:8" x14ac:dyDescent="0.25">
      <c r="B333" s="5" t="s">
        <v>1030</v>
      </c>
      <c r="C333" s="7" t="s">
        <v>1031</v>
      </c>
      <c r="D333" s="6" t="s">
        <v>1032</v>
      </c>
      <c r="E333" s="6" t="s">
        <v>1033</v>
      </c>
      <c r="H333" s="21">
        <f t="shared" si="49"/>
        <v>-790000</v>
      </c>
    </row>
    <row r="334" spans="2:8" x14ac:dyDescent="0.25">
      <c r="B334" s="5" t="s">
        <v>1034</v>
      </c>
      <c r="C334" s="7" t="s">
        <v>1035</v>
      </c>
      <c r="D334" s="6" t="s">
        <v>1036</v>
      </c>
      <c r="E334" s="6" t="s">
        <v>1037</v>
      </c>
      <c r="H334" s="21">
        <f t="shared" si="49"/>
        <v>-995117254</v>
      </c>
    </row>
    <row r="335" spans="2:8" x14ac:dyDescent="0.25">
      <c r="B335" s="5" t="s">
        <v>1038</v>
      </c>
      <c r="C335" s="7" t="s">
        <v>1039</v>
      </c>
      <c r="D335" s="6" t="s">
        <v>1040</v>
      </c>
      <c r="E335" s="6" t="s">
        <v>1041</v>
      </c>
      <c r="H335" s="21">
        <f t="shared" si="49"/>
        <v>-806000</v>
      </c>
    </row>
    <row r="336" spans="2:8" x14ac:dyDescent="0.25">
      <c r="B336" s="5" t="s">
        <v>1042</v>
      </c>
      <c r="C336" s="7" t="s">
        <v>1043</v>
      </c>
      <c r="D336" s="6" t="s">
        <v>1044</v>
      </c>
      <c r="E336" s="6" t="s">
        <v>1045</v>
      </c>
      <c r="H336" s="21">
        <f t="shared" si="49"/>
        <v>-49668263</v>
      </c>
    </row>
    <row r="337" spans="2:8" x14ac:dyDescent="0.25">
      <c r="B337" s="5" t="s">
        <v>1046</v>
      </c>
      <c r="C337" s="7" t="s">
        <v>1047</v>
      </c>
      <c r="D337" s="6" t="s">
        <v>1048</v>
      </c>
      <c r="E337" s="6" t="s">
        <v>1049</v>
      </c>
      <c r="H337" s="21">
        <f t="shared" si="49"/>
        <v>-48284005</v>
      </c>
    </row>
    <row r="338" spans="2:8" x14ac:dyDescent="0.25">
      <c r="B338" s="5" t="s">
        <v>1050</v>
      </c>
      <c r="C338" s="7" t="s">
        <v>1051</v>
      </c>
      <c r="D338" s="6" t="s">
        <v>1052</v>
      </c>
      <c r="E338" s="6" t="s">
        <v>1053</v>
      </c>
      <c r="H338" s="21">
        <f t="shared" si="49"/>
        <v>-867428</v>
      </c>
    </row>
    <row r="339" spans="2:8" x14ac:dyDescent="0.25">
      <c r="B339" s="5" t="s">
        <v>1054</v>
      </c>
      <c r="C339" s="7" t="s">
        <v>1055</v>
      </c>
      <c r="D339" s="6" t="s">
        <v>1056</v>
      </c>
      <c r="E339" s="6" t="s">
        <v>1057</v>
      </c>
      <c r="H339" s="21">
        <f t="shared" si="49"/>
        <v>-227620244</v>
      </c>
    </row>
    <row r="340" spans="2:8" x14ac:dyDescent="0.25">
      <c r="B340" s="5" t="s">
        <v>1058</v>
      </c>
      <c r="C340" s="7" t="s">
        <v>1059</v>
      </c>
      <c r="D340" s="6" t="s">
        <v>1060</v>
      </c>
      <c r="E340" s="6" t="s">
        <v>1061</v>
      </c>
      <c r="H340" s="21">
        <f t="shared" si="49"/>
        <v>-105651943</v>
      </c>
    </row>
    <row r="341" spans="2:8" x14ac:dyDescent="0.25">
      <c r="B341" s="5" t="s">
        <v>1062</v>
      </c>
      <c r="C341" s="7" t="s">
        <v>1063</v>
      </c>
      <c r="D341" s="6" t="s">
        <v>1064</v>
      </c>
      <c r="E341" s="6" t="s">
        <v>1065</v>
      </c>
      <c r="H341" s="21">
        <f t="shared" si="49"/>
        <v>-4848000</v>
      </c>
    </row>
    <row r="342" spans="2:8" x14ac:dyDescent="0.25">
      <c r="B342" s="5" t="s">
        <v>1066</v>
      </c>
      <c r="C342" s="5" t="s">
        <v>1067</v>
      </c>
      <c r="D342" s="6" t="s">
        <v>1068</v>
      </c>
      <c r="E342" s="6" t="s">
        <v>1069</v>
      </c>
    </row>
    <row r="343" spans="2:8" x14ac:dyDescent="0.25">
      <c r="B343" s="5" t="s">
        <v>1070</v>
      </c>
      <c r="C343" s="7" t="s">
        <v>1071</v>
      </c>
      <c r="D343" s="6" t="s">
        <v>1072</v>
      </c>
      <c r="E343" s="6" t="s">
        <v>1072</v>
      </c>
      <c r="H343" s="21">
        <f t="shared" ref="H343:H345" si="50">D343-E343</f>
        <v>0</v>
      </c>
    </row>
    <row r="344" spans="2:8" x14ac:dyDescent="0.25">
      <c r="B344" s="5" t="s">
        <v>1073</v>
      </c>
      <c r="C344" s="7" t="s">
        <v>1074</v>
      </c>
      <c r="D344" s="6" t="s">
        <v>1072</v>
      </c>
      <c r="E344" s="6" t="s">
        <v>24</v>
      </c>
      <c r="H344" s="21">
        <f t="shared" si="50"/>
        <v>-10735390</v>
      </c>
    </row>
    <row r="345" spans="2:8" x14ac:dyDescent="0.25">
      <c r="B345" s="5" t="s">
        <v>1075</v>
      </c>
      <c r="C345" s="7" t="s">
        <v>1076</v>
      </c>
      <c r="D345" s="6" t="s">
        <v>1077</v>
      </c>
      <c r="E345" s="6" t="s">
        <v>1077</v>
      </c>
      <c r="H345" s="21">
        <f t="shared" si="50"/>
        <v>0</v>
      </c>
    </row>
    <row r="346" spans="2:8" x14ac:dyDescent="0.25">
      <c r="B346" s="5" t="s">
        <v>1078</v>
      </c>
      <c r="C346" s="5" t="s">
        <v>1079</v>
      </c>
      <c r="D346" s="6" t="s">
        <v>1080</v>
      </c>
      <c r="E346" s="6" t="s">
        <v>1081</v>
      </c>
    </row>
    <row r="347" spans="2:8" x14ac:dyDescent="0.25">
      <c r="B347" s="5" t="s">
        <v>1082</v>
      </c>
      <c r="C347" s="7" t="s">
        <v>1083</v>
      </c>
      <c r="D347" s="6" t="s">
        <v>1084</v>
      </c>
      <c r="E347" s="6" t="s">
        <v>1085</v>
      </c>
      <c r="H347" s="21">
        <f t="shared" ref="H347:H349" si="51">D347-E347</f>
        <v>-57852143</v>
      </c>
    </row>
    <row r="348" spans="2:8" x14ac:dyDescent="0.25">
      <c r="B348" s="5" t="s">
        <v>1086</v>
      </c>
      <c r="C348" s="7" t="s">
        <v>1087</v>
      </c>
      <c r="D348" s="6" t="s">
        <v>1088</v>
      </c>
      <c r="E348" s="6" t="s">
        <v>1089</v>
      </c>
      <c r="H348" s="21">
        <f t="shared" si="51"/>
        <v>-65887813</v>
      </c>
    </row>
    <row r="349" spans="2:8" x14ac:dyDescent="0.25">
      <c r="B349" s="5" t="s">
        <v>1090</v>
      </c>
      <c r="C349" s="7" t="s">
        <v>1091</v>
      </c>
      <c r="D349" s="6" t="s">
        <v>1092</v>
      </c>
      <c r="E349" s="6" t="s">
        <v>1093</v>
      </c>
      <c r="H349" s="21">
        <f t="shared" si="51"/>
        <v>-1048000</v>
      </c>
    </row>
    <row r="350" spans="2:8" x14ac:dyDescent="0.25">
      <c r="B350" s="5" t="s">
        <v>1094</v>
      </c>
      <c r="C350" s="5" t="s">
        <v>1095</v>
      </c>
      <c r="D350" s="6" t="s">
        <v>1096</v>
      </c>
      <c r="E350" s="6" t="s">
        <v>1097</v>
      </c>
    </row>
    <row r="351" spans="2:8" x14ac:dyDescent="0.25">
      <c r="B351" s="5" t="s">
        <v>1098</v>
      </c>
      <c r="C351" s="5" t="s">
        <v>1099</v>
      </c>
      <c r="D351" s="6" t="s">
        <v>1100</v>
      </c>
      <c r="E351" s="6" t="s">
        <v>1101</v>
      </c>
    </row>
    <row r="352" spans="2:8" x14ac:dyDescent="0.25">
      <c r="B352" s="5" t="s">
        <v>1102</v>
      </c>
      <c r="C352" s="7" t="s">
        <v>1103</v>
      </c>
      <c r="D352" s="6" t="s">
        <v>1104</v>
      </c>
      <c r="E352" s="6" t="s">
        <v>1105</v>
      </c>
      <c r="H352" s="21">
        <f t="shared" ref="H352:H354" si="52">D352-E352</f>
        <v>-1189672</v>
      </c>
    </row>
    <row r="353" spans="2:8" x14ac:dyDescent="0.25">
      <c r="B353" s="5" t="s">
        <v>1106</v>
      </c>
      <c r="C353" s="7" t="s">
        <v>1107</v>
      </c>
      <c r="D353" s="6" t="s">
        <v>1108</v>
      </c>
      <c r="E353" s="6" t="s">
        <v>1109</v>
      </c>
      <c r="H353" s="21">
        <f t="shared" si="52"/>
        <v>-1096735</v>
      </c>
    </row>
    <row r="354" spans="2:8" x14ac:dyDescent="0.25">
      <c r="B354" s="5" t="s">
        <v>1110</v>
      </c>
      <c r="C354" s="7" t="s">
        <v>1111</v>
      </c>
      <c r="D354" s="6" t="s">
        <v>1112</v>
      </c>
      <c r="E354" s="6" t="s">
        <v>1113</v>
      </c>
      <c r="H354" s="21">
        <f t="shared" si="52"/>
        <v>-337500</v>
      </c>
    </row>
    <row r="355" spans="2:8" x14ac:dyDescent="0.25">
      <c r="B355" s="5" t="s">
        <v>1114</v>
      </c>
      <c r="C355" s="5" t="s">
        <v>1115</v>
      </c>
      <c r="D355" s="6" t="s">
        <v>1116</v>
      </c>
      <c r="E355" s="6" t="s">
        <v>1117</v>
      </c>
    </row>
    <row r="356" spans="2:8" x14ac:dyDescent="0.25">
      <c r="B356" s="5" t="s">
        <v>1118</v>
      </c>
      <c r="C356" s="7" t="s">
        <v>1119</v>
      </c>
      <c r="D356" s="6" t="s">
        <v>1120</v>
      </c>
      <c r="E356" s="6" t="s">
        <v>1121</v>
      </c>
      <c r="H356" s="21">
        <f t="shared" ref="H356:H359" si="53">D356-E356</f>
        <v>-113334</v>
      </c>
    </row>
    <row r="357" spans="2:8" x14ac:dyDescent="0.25">
      <c r="B357" s="5" t="s">
        <v>1122</v>
      </c>
      <c r="C357" s="7" t="s">
        <v>1123</v>
      </c>
      <c r="D357" s="6" t="s">
        <v>1124</v>
      </c>
      <c r="E357" s="6" t="s">
        <v>1125</v>
      </c>
      <c r="H357" s="21">
        <f t="shared" si="53"/>
        <v>-2258838</v>
      </c>
    </row>
    <row r="358" spans="2:8" x14ac:dyDescent="0.25">
      <c r="B358" s="5" t="s">
        <v>1126</v>
      </c>
      <c r="C358" s="7" t="s">
        <v>1127</v>
      </c>
      <c r="D358" s="6" t="s">
        <v>1128</v>
      </c>
      <c r="E358" s="6" t="s">
        <v>1129</v>
      </c>
      <c r="H358" s="21">
        <f t="shared" si="53"/>
        <v>-320250</v>
      </c>
    </row>
    <row r="359" spans="2:8" x14ac:dyDescent="0.25">
      <c r="B359" s="5" t="s">
        <v>1130</v>
      </c>
      <c r="C359" s="7" t="s">
        <v>1131</v>
      </c>
      <c r="D359" s="6" t="s">
        <v>1132</v>
      </c>
      <c r="E359" s="6" t="s">
        <v>1133</v>
      </c>
      <c r="H359" s="21">
        <f t="shared" si="53"/>
        <v>-49500</v>
      </c>
    </row>
    <row r="360" spans="2:8" x14ac:dyDescent="0.25">
      <c r="B360" s="3"/>
      <c r="C360" s="3" t="s">
        <v>1134</v>
      </c>
      <c r="D360" s="4" t="s">
        <v>68</v>
      </c>
      <c r="E360" s="4" t="s">
        <v>69</v>
      </c>
    </row>
    <row r="361" spans="2:8" x14ac:dyDescent="0.25">
      <c r="B361" s="5"/>
      <c r="C361" s="5"/>
      <c r="D361" s="5"/>
      <c r="E361" s="5"/>
    </row>
    <row r="362" spans="2:8" x14ac:dyDescent="0.25">
      <c r="B362" s="3"/>
      <c r="C362" s="3"/>
      <c r="D362" s="4"/>
      <c r="E362" s="4"/>
    </row>
    <row r="363" spans="2:8" x14ac:dyDescent="0.25">
      <c r="B363" s="5"/>
      <c r="C363" s="5"/>
      <c r="D363" s="5"/>
      <c r="E363" s="5"/>
    </row>
    <row r="364" spans="2:8" x14ac:dyDescent="0.25">
      <c r="B364" s="3" t="s">
        <v>1135</v>
      </c>
      <c r="C364" s="3" t="s">
        <v>1136</v>
      </c>
      <c r="D364" s="4" t="s">
        <v>1137</v>
      </c>
      <c r="E364" s="4" t="s">
        <v>1138</v>
      </c>
    </row>
    <row r="365" spans="2:8" x14ac:dyDescent="0.25">
      <c r="B365" s="5" t="s">
        <v>1139</v>
      </c>
      <c r="C365" s="5" t="s">
        <v>1140</v>
      </c>
      <c r="D365" s="6" t="s">
        <v>1141</v>
      </c>
      <c r="E365" s="6" t="s">
        <v>1142</v>
      </c>
    </row>
    <row r="366" spans="2:8" x14ac:dyDescent="0.25">
      <c r="B366" s="5" t="s">
        <v>1143</v>
      </c>
      <c r="C366" s="5" t="s">
        <v>1140</v>
      </c>
      <c r="D366" s="6" t="s">
        <v>1141</v>
      </c>
      <c r="E366" s="6" t="s">
        <v>1142</v>
      </c>
    </row>
    <row r="367" spans="2:8" x14ac:dyDescent="0.25">
      <c r="B367" s="5" t="s">
        <v>1144</v>
      </c>
      <c r="C367" s="5" t="s">
        <v>1140</v>
      </c>
      <c r="D367" s="6" t="s">
        <v>1141</v>
      </c>
      <c r="E367" s="6" t="s">
        <v>1142</v>
      </c>
    </row>
    <row r="368" spans="2:8" x14ac:dyDescent="0.25">
      <c r="B368" s="5" t="s">
        <v>1145</v>
      </c>
      <c r="C368" s="7" t="s">
        <v>1146</v>
      </c>
      <c r="D368" s="6" t="s">
        <v>1147</v>
      </c>
      <c r="E368" s="6" t="s">
        <v>1147</v>
      </c>
      <c r="H368" s="21">
        <f t="shared" ref="H368:H369" si="54">D368-E368</f>
        <v>0</v>
      </c>
    </row>
    <row r="369" spans="2:8" x14ac:dyDescent="0.25">
      <c r="B369" s="5" t="s">
        <v>1148</v>
      </c>
      <c r="C369" s="7" t="s">
        <v>1149</v>
      </c>
      <c r="D369" s="6" t="s">
        <v>1150</v>
      </c>
      <c r="E369" s="6" t="s">
        <v>1151</v>
      </c>
      <c r="H369" s="21">
        <f t="shared" si="54"/>
        <v>197530000</v>
      </c>
    </row>
    <row r="370" spans="2:8" x14ac:dyDescent="0.25">
      <c r="B370" s="5" t="s">
        <v>1152</v>
      </c>
      <c r="C370" s="5" t="s">
        <v>1153</v>
      </c>
      <c r="D370" s="10">
        <v>2179904613.21</v>
      </c>
      <c r="E370" s="6" t="s">
        <v>1155</v>
      </c>
    </row>
    <row r="371" spans="2:8" x14ac:dyDescent="0.25">
      <c r="B371" s="5" t="s">
        <v>1156</v>
      </c>
      <c r="C371" s="5" t="s">
        <v>1153</v>
      </c>
      <c r="D371" s="6" t="s">
        <v>1154</v>
      </c>
      <c r="E371" s="6" t="s">
        <v>1155</v>
      </c>
    </row>
    <row r="372" spans="2:8" x14ac:dyDescent="0.25">
      <c r="B372" s="5" t="s">
        <v>1157</v>
      </c>
      <c r="C372" s="5" t="s">
        <v>1153</v>
      </c>
      <c r="D372" s="6" t="s">
        <v>1154</v>
      </c>
      <c r="E372" s="6" t="s">
        <v>1155</v>
      </c>
    </row>
    <row r="373" spans="2:8" x14ac:dyDescent="0.25">
      <c r="B373" s="5" t="s">
        <v>1158</v>
      </c>
      <c r="C373" s="7" t="s">
        <v>1159</v>
      </c>
      <c r="D373" s="6" t="s">
        <v>1160</v>
      </c>
      <c r="E373" s="6" t="s">
        <v>1161</v>
      </c>
      <c r="H373" s="21">
        <f t="shared" ref="H373:H374" si="55">D373-E373</f>
        <v>-59200000</v>
      </c>
    </row>
    <row r="374" spans="2:8" x14ac:dyDescent="0.25">
      <c r="B374" s="5" t="s">
        <v>1162</v>
      </c>
      <c r="C374" s="7" t="s">
        <v>1163</v>
      </c>
      <c r="D374" s="6" t="s">
        <v>1164</v>
      </c>
      <c r="E374" s="6" t="s">
        <v>1164</v>
      </c>
      <c r="H374" s="21">
        <f t="shared" si="55"/>
        <v>0</v>
      </c>
    </row>
    <row r="375" spans="2:8" x14ac:dyDescent="0.25">
      <c r="B375" s="5" t="s">
        <v>1165</v>
      </c>
      <c r="C375" s="5" t="s">
        <v>1166</v>
      </c>
      <c r="D375" s="6" t="s">
        <v>1167</v>
      </c>
      <c r="E375" s="6" t="s">
        <v>1168</v>
      </c>
    </row>
    <row r="376" spans="2:8" x14ac:dyDescent="0.25">
      <c r="B376" s="5" t="s">
        <v>1169</v>
      </c>
      <c r="C376" s="5" t="s">
        <v>1166</v>
      </c>
      <c r="D376" s="6" t="s">
        <v>1167</v>
      </c>
      <c r="E376" s="6" t="s">
        <v>1168</v>
      </c>
    </row>
    <row r="377" spans="2:8" x14ac:dyDescent="0.25">
      <c r="B377" s="5" t="s">
        <v>1170</v>
      </c>
      <c r="C377" s="5" t="s">
        <v>1166</v>
      </c>
      <c r="D377" s="6" t="s">
        <v>1167</v>
      </c>
      <c r="E377" s="6" t="s">
        <v>1168</v>
      </c>
    </row>
    <row r="378" spans="2:8" x14ac:dyDescent="0.25">
      <c r="B378" s="5" t="s">
        <v>1171</v>
      </c>
      <c r="C378" s="7" t="s">
        <v>1172</v>
      </c>
      <c r="D378" s="6" t="s">
        <v>1173</v>
      </c>
      <c r="E378" s="6" t="s">
        <v>1174</v>
      </c>
      <c r="H378" s="21">
        <f t="shared" ref="H378:H379" si="56">D378-E378</f>
        <v>-47177500</v>
      </c>
    </row>
    <row r="379" spans="2:8" x14ac:dyDescent="0.25">
      <c r="B379" s="5" t="s">
        <v>1175</v>
      </c>
      <c r="C379" s="7" t="s">
        <v>1176</v>
      </c>
      <c r="D379" s="6" t="s">
        <v>1177</v>
      </c>
      <c r="E379" s="6" t="s">
        <v>1177</v>
      </c>
      <c r="H379" s="21">
        <f t="shared" si="56"/>
        <v>0</v>
      </c>
    </row>
    <row r="380" spans="2:8" x14ac:dyDescent="0.25">
      <c r="B380" s="5" t="s">
        <v>1178</v>
      </c>
      <c r="C380" s="5" t="s">
        <v>1179</v>
      </c>
      <c r="D380" s="6" t="s">
        <v>1180</v>
      </c>
      <c r="E380" s="6" t="s">
        <v>1181</v>
      </c>
    </row>
    <row r="381" spans="2:8" x14ac:dyDescent="0.25">
      <c r="B381" s="5" t="s">
        <v>1182</v>
      </c>
      <c r="C381" s="5" t="s">
        <v>1179</v>
      </c>
      <c r="D381" s="6" t="s">
        <v>1180</v>
      </c>
      <c r="E381" s="6" t="s">
        <v>1181</v>
      </c>
    </row>
    <row r="382" spans="2:8" x14ac:dyDescent="0.25">
      <c r="B382" s="5" t="s">
        <v>1183</v>
      </c>
      <c r="C382" s="5" t="s">
        <v>1184</v>
      </c>
      <c r="D382" s="6" t="s">
        <v>1181</v>
      </c>
      <c r="E382" s="6" t="s">
        <v>1181</v>
      </c>
    </row>
    <row r="383" spans="2:8" x14ac:dyDescent="0.25">
      <c r="B383" s="5" t="s">
        <v>1185</v>
      </c>
      <c r="C383" s="7" t="s">
        <v>1186</v>
      </c>
      <c r="D383" s="6" t="s">
        <v>1181</v>
      </c>
      <c r="E383" s="6" t="s">
        <v>1181</v>
      </c>
      <c r="H383" s="21">
        <f t="shared" ref="H383" si="57">D383-E383</f>
        <v>0</v>
      </c>
    </row>
    <row r="384" spans="2:8" x14ac:dyDescent="0.25">
      <c r="B384" s="5" t="s">
        <v>1187</v>
      </c>
      <c r="C384" s="5" t="s">
        <v>1188</v>
      </c>
      <c r="D384" s="6" t="s">
        <v>1189</v>
      </c>
      <c r="E384" s="6" t="s">
        <v>24</v>
      </c>
    </row>
    <row r="385" spans="2:8" x14ac:dyDescent="0.25">
      <c r="B385" s="5" t="s">
        <v>1190</v>
      </c>
      <c r="C385" s="7" t="s">
        <v>1191</v>
      </c>
      <c r="D385" s="6" t="s">
        <v>1189</v>
      </c>
      <c r="E385" s="6" t="s">
        <v>24</v>
      </c>
      <c r="H385" s="21">
        <f t="shared" ref="H385" si="58">D385-E385</f>
        <v>59200000</v>
      </c>
    </row>
    <row r="386" spans="2:8" x14ac:dyDescent="0.25">
      <c r="B386" s="3"/>
      <c r="C386" s="3" t="s">
        <v>1192</v>
      </c>
      <c r="D386" s="4" t="s">
        <v>1137</v>
      </c>
      <c r="E386" s="4" t="s">
        <v>1138</v>
      </c>
    </row>
    <row r="387" spans="2:8" x14ac:dyDescent="0.25">
      <c r="B387" s="5"/>
      <c r="C387" s="5"/>
      <c r="D387" s="5"/>
      <c r="E387" s="5"/>
    </row>
    <row r="388" spans="2:8" x14ac:dyDescent="0.25">
      <c r="B388" s="3"/>
      <c r="C388" s="3"/>
      <c r="D388" s="4"/>
      <c r="E388" s="4"/>
    </row>
    <row r="389" spans="2:8" x14ac:dyDescent="0.25">
      <c r="B389" s="5"/>
      <c r="C389" s="5"/>
      <c r="D389" s="5"/>
      <c r="E389" s="5"/>
    </row>
    <row r="390" spans="2:8" x14ac:dyDescent="0.25">
      <c r="B390" s="3"/>
      <c r="C390" s="3" t="s">
        <v>1193</v>
      </c>
      <c r="D390" s="4" t="s">
        <v>24</v>
      </c>
      <c r="E390" s="4" t="s">
        <v>24</v>
      </c>
    </row>
    <row r="391" spans="2:8" x14ac:dyDescent="0.25">
      <c r="B391" s="5"/>
      <c r="C391" s="5"/>
      <c r="D391" s="5"/>
      <c r="E391" s="5"/>
    </row>
    <row r="392" spans="2:8" x14ac:dyDescent="0.25">
      <c r="B392" s="3"/>
      <c r="C392" s="3"/>
      <c r="D392" s="4"/>
      <c r="E392" s="4"/>
    </row>
    <row r="393" spans="2:8" x14ac:dyDescent="0.25">
      <c r="B393" s="5"/>
      <c r="C393" s="5"/>
      <c r="D393" s="5"/>
      <c r="E393" s="5"/>
    </row>
    <row r="394" spans="2:8" x14ac:dyDescent="0.25">
      <c r="B394" s="3"/>
      <c r="C394" s="3" t="s">
        <v>1194</v>
      </c>
      <c r="D394" s="4" t="s">
        <v>12</v>
      </c>
      <c r="E394" s="4" t="s">
        <v>13</v>
      </c>
    </row>
    <row r="395" spans="2:8" x14ac:dyDescent="0.25">
      <c r="B395" s="5"/>
      <c r="C395" s="5"/>
      <c r="D395" s="5"/>
      <c r="E395" s="5"/>
    </row>
    <row r="396" spans="2:8" x14ac:dyDescent="0.25">
      <c r="B396" s="3"/>
      <c r="C396" s="3"/>
      <c r="D396" s="4"/>
      <c r="E396" s="4"/>
    </row>
    <row r="397" spans="2:8" x14ac:dyDescent="0.25">
      <c r="B397" s="5"/>
      <c r="C397" s="5"/>
      <c r="D397" s="5"/>
      <c r="E397" s="5"/>
    </row>
    <row r="398" spans="2:8" x14ac:dyDescent="0.25">
      <c r="B398" s="3" t="s">
        <v>1195</v>
      </c>
      <c r="C398" s="3" t="s">
        <v>1196</v>
      </c>
      <c r="D398" s="4" t="s">
        <v>1197</v>
      </c>
      <c r="E398" s="4" t="s">
        <v>1198</v>
      </c>
    </row>
    <row r="399" spans="2:8" x14ac:dyDescent="0.25">
      <c r="B399" s="3" t="s">
        <v>1199</v>
      </c>
      <c r="C399" s="3" t="s">
        <v>1200</v>
      </c>
      <c r="D399" s="32">
        <v>2342109200</v>
      </c>
      <c r="E399" s="32">
        <v>2624000400</v>
      </c>
    </row>
    <row r="400" spans="2:8" x14ac:dyDescent="0.25">
      <c r="B400" s="5" t="s">
        <v>1201</v>
      </c>
      <c r="C400" s="5" t="s">
        <v>1202</v>
      </c>
      <c r="D400" s="6" t="s">
        <v>1203</v>
      </c>
      <c r="E400" s="6" t="s">
        <v>1204</v>
      </c>
    </row>
    <row r="401" spans="2:9" x14ac:dyDescent="0.25">
      <c r="B401" s="5" t="s">
        <v>1205</v>
      </c>
      <c r="C401" s="5" t="s">
        <v>1206</v>
      </c>
      <c r="D401" s="6" t="s">
        <v>24</v>
      </c>
      <c r="E401" s="6" t="s">
        <v>1207</v>
      </c>
    </row>
    <row r="402" spans="2:9" x14ac:dyDescent="0.25">
      <c r="B402" s="5" t="s">
        <v>1208</v>
      </c>
      <c r="C402" s="5" t="s">
        <v>1209</v>
      </c>
      <c r="D402" s="6" t="s">
        <v>24</v>
      </c>
      <c r="E402" s="6" t="s">
        <v>1207</v>
      </c>
    </row>
    <row r="403" spans="2:9" x14ac:dyDescent="0.25">
      <c r="B403" s="5" t="s">
        <v>1210</v>
      </c>
      <c r="C403" s="7" t="s">
        <v>1211</v>
      </c>
      <c r="D403" s="6" t="s">
        <v>24</v>
      </c>
      <c r="E403" s="10">
        <v>65000000</v>
      </c>
      <c r="H403" s="21">
        <f t="shared" ref="H403" si="59">D403-E403</f>
        <v>-65000000</v>
      </c>
    </row>
    <row r="404" spans="2:9" x14ac:dyDescent="0.25">
      <c r="B404" s="5" t="s">
        <v>1212</v>
      </c>
      <c r="C404" s="5" t="s">
        <v>1213</v>
      </c>
      <c r="D404" s="6" t="s">
        <v>1203</v>
      </c>
      <c r="E404" s="6" t="s">
        <v>1214</v>
      </c>
    </row>
    <row r="405" spans="2:9" x14ac:dyDescent="0.25">
      <c r="B405" s="5" t="s">
        <v>1215</v>
      </c>
      <c r="C405" s="5" t="s">
        <v>1216</v>
      </c>
      <c r="D405" s="6" t="s">
        <v>1203</v>
      </c>
      <c r="E405" s="6" t="s">
        <v>1214</v>
      </c>
    </row>
    <row r="406" spans="2:9" x14ac:dyDescent="0.25">
      <c r="B406" s="5" t="s">
        <v>1217</v>
      </c>
      <c r="C406" s="7" t="s">
        <v>1218</v>
      </c>
      <c r="D406" s="10">
        <v>8795000</v>
      </c>
      <c r="E406" s="10">
        <v>11792000</v>
      </c>
      <c r="H406" s="21">
        <f t="shared" ref="H406" si="60">D406-E406</f>
        <v>-2997000</v>
      </c>
      <c r="I406">
        <v>-2997000</v>
      </c>
    </row>
    <row r="407" spans="2:9" x14ac:dyDescent="0.25">
      <c r="B407" s="5" t="s">
        <v>1219</v>
      </c>
      <c r="C407" s="5" t="s">
        <v>1220</v>
      </c>
      <c r="D407" s="6" t="s">
        <v>1221</v>
      </c>
      <c r="E407" s="6" t="s">
        <v>1222</v>
      </c>
    </row>
    <row r="408" spans="2:9" x14ac:dyDescent="0.25">
      <c r="B408" s="5" t="s">
        <v>1223</v>
      </c>
      <c r="C408" s="5" t="s">
        <v>1224</v>
      </c>
      <c r="D408" s="6" t="s">
        <v>1221</v>
      </c>
      <c r="E408" s="6" t="s">
        <v>1222</v>
      </c>
    </row>
    <row r="409" spans="2:9" x14ac:dyDescent="0.25">
      <c r="B409" s="5" t="s">
        <v>1225</v>
      </c>
      <c r="C409" s="5" t="s">
        <v>1226</v>
      </c>
      <c r="D409" s="6" t="s">
        <v>1221</v>
      </c>
      <c r="E409" s="6" t="s">
        <v>1222</v>
      </c>
    </row>
    <row r="410" spans="2:9" x14ac:dyDescent="0.25">
      <c r="B410" s="5" t="s">
        <v>1227</v>
      </c>
      <c r="C410" s="7" t="s">
        <v>1228</v>
      </c>
      <c r="D410" s="6" t="s">
        <v>24</v>
      </c>
      <c r="E410" s="10">
        <v>574260000</v>
      </c>
      <c r="H410" s="21">
        <f t="shared" ref="H410:H415" si="61">D410-E410</f>
        <v>-574260000</v>
      </c>
      <c r="I410" s="28">
        <f>SUM(H410:H411)</f>
        <v>-939100000</v>
      </c>
    </row>
    <row r="411" spans="2:9" x14ac:dyDescent="0.25">
      <c r="B411" s="5" t="s">
        <v>1230</v>
      </c>
      <c r="C411" s="7" t="s">
        <v>1231</v>
      </c>
      <c r="D411" s="6" t="s">
        <v>24</v>
      </c>
      <c r="E411" s="10">
        <v>364840000</v>
      </c>
      <c r="H411" s="21">
        <f t="shared" si="61"/>
        <v>-364840000</v>
      </c>
    </row>
    <row r="412" spans="2:9" x14ac:dyDescent="0.25">
      <c r="B412" s="5" t="s">
        <v>1233</v>
      </c>
      <c r="C412" s="7" t="s">
        <v>1234</v>
      </c>
      <c r="D412" s="6" t="s">
        <v>1235</v>
      </c>
      <c r="E412" s="10">
        <v>116614500</v>
      </c>
      <c r="H412" s="21">
        <f t="shared" si="61"/>
        <v>0</v>
      </c>
    </row>
    <row r="413" spans="2:9" x14ac:dyDescent="0.25">
      <c r="B413" s="5" t="s">
        <v>1236</v>
      </c>
      <c r="C413" s="7" t="s">
        <v>1237</v>
      </c>
      <c r="D413" s="6" t="s">
        <v>1238</v>
      </c>
      <c r="E413" s="10">
        <v>1432443900</v>
      </c>
      <c r="H413" s="21">
        <f t="shared" si="61"/>
        <v>725205800</v>
      </c>
    </row>
    <row r="414" spans="2:9" x14ac:dyDescent="0.25">
      <c r="B414" s="5" t="s">
        <v>1240</v>
      </c>
      <c r="C414" s="7" t="s">
        <v>1241</v>
      </c>
      <c r="D414" s="6" t="s">
        <v>1242</v>
      </c>
      <c r="E414" s="10">
        <v>5960000</v>
      </c>
      <c r="H414" s="21">
        <f t="shared" si="61"/>
        <v>0</v>
      </c>
    </row>
    <row r="415" spans="2:9" x14ac:dyDescent="0.25">
      <c r="B415" s="5" t="s">
        <v>1243</v>
      </c>
      <c r="C415" s="7" t="s">
        <v>1244</v>
      </c>
      <c r="D415" s="6" t="s">
        <v>1245</v>
      </c>
      <c r="E415" s="10">
        <v>53090000</v>
      </c>
      <c r="H415" s="21">
        <f t="shared" si="61"/>
        <v>0</v>
      </c>
    </row>
    <row r="416" spans="2:9" x14ac:dyDescent="0.25">
      <c r="B416" s="3"/>
      <c r="C416" s="3" t="s">
        <v>1246</v>
      </c>
      <c r="D416" s="4" t="s">
        <v>1197</v>
      </c>
      <c r="E416" s="4" t="s">
        <v>1198</v>
      </c>
    </row>
    <row r="417" spans="2:8" x14ac:dyDescent="0.25">
      <c r="B417" s="5"/>
      <c r="C417" s="5"/>
      <c r="D417" s="5"/>
      <c r="E417" s="5"/>
    </row>
    <row r="418" spans="2:8" x14ac:dyDescent="0.25">
      <c r="B418" s="3"/>
      <c r="C418" s="3" t="s">
        <v>1247</v>
      </c>
      <c r="D418" s="4" t="s">
        <v>1197</v>
      </c>
      <c r="E418" s="4" t="s">
        <v>1198</v>
      </c>
    </row>
    <row r="419" spans="2:8" x14ac:dyDescent="0.25">
      <c r="B419" s="5"/>
      <c r="C419" s="5"/>
      <c r="D419" s="5"/>
      <c r="E419" s="5"/>
    </row>
    <row r="420" spans="2:8" x14ac:dyDescent="0.25">
      <c r="B420" s="3"/>
      <c r="C420" s="3"/>
      <c r="D420" s="4"/>
      <c r="E420" s="4"/>
    </row>
    <row r="421" spans="2:8" x14ac:dyDescent="0.25">
      <c r="B421" s="5"/>
      <c r="C421" s="5"/>
      <c r="D421" s="5"/>
      <c r="E421" s="5"/>
    </row>
    <row r="422" spans="2:8" x14ac:dyDescent="0.25">
      <c r="B422" s="3" t="s">
        <v>1248</v>
      </c>
      <c r="C422" s="3" t="s">
        <v>1249</v>
      </c>
      <c r="D422" s="4" t="s">
        <v>1250</v>
      </c>
      <c r="E422" s="4" t="s">
        <v>1251</v>
      </c>
    </row>
    <row r="423" spans="2:8" x14ac:dyDescent="0.25">
      <c r="B423" s="3" t="s">
        <v>1252</v>
      </c>
      <c r="C423" s="3" t="s">
        <v>1249</v>
      </c>
      <c r="D423" s="4" t="s">
        <v>1250</v>
      </c>
      <c r="E423" s="4" t="s">
        <v>1251</v>
      </c>
    </row>
    <row r="424" spans="2:8" x14ac:dyDescent="0.25">
      <c r="B424" s="5" t="s">
        <v>1253</v>
      </c>
      <c r="C424" s="5" t="s">
        <v>1254</v>
      </c>
      <c r="D424" s="6" t="s">
        <v>1255</v>
      </c>
      <c r="E424" s="6" t="s">
        <v>1256</v>
      </c>
    </row>
    <row r="425" spans="2:8" x14ac:dyDescent="0.25">
      <c r="B425" s="5" t="s">
        <v>1257</v>
      </c>
      <c r="C425" s="5" t="s">
        <v>1254</v>
      </c>
      <c r="D425" s="6" t="s">
        <v>1258</v>
      </c>
      <c r="E425" s="6" t="s">
        <v>1259</v>
      </c>
    </row>
    <row r="426" spans="2:8" x14ac:dyDescent="0.25">
      <c r="B426" s="5" t="s">
        <v>1260</v>
      </c>
      <c r="C426" s="5" t="s">
        <v>1254</v>
      </c>
      <c r="D426" s="6" t="s">
        <v>1258</v>
      </c>
      <c r="E426" s="6" t="s">
        <v>1259</v>
      </c>
    </row>
    <row r="427" spans="2:8" x14ac:dyDescent="0.25">
      <c r="B427" s="5" t="s">
        <v>1261</v>
      </c>
      <c r="C427" s="7" t="s">
        <v>1254</v>
      </c>
      <c r="D427" s="6" t="s">
        <v>1258</v>
      </c>
      <c r="E427" s="6" t="s">
        <v>1259</v>
      </c>
      <c r="H427" s="21">
        <f t="shared" ref="H427" si="62">D427-E427</f>
        <v>19172337059.019958</v>
      </c>
    </row>
    <row r="428" spans="2:8" x14ac:dyDescent="0.25">
      <c r="B428" s="5" t="s">
        <v>1262</v>
      </c>
      <c r="C428" s="5" t="s">
        <v>1263</v>
      </c>
      <c r="D428" s="6" t="s">
        <v>1264</v>
      </c>
      <c r="E428" s="6" t="s">
        <v>1265</v>
      </c>
    </row>
    <row r="429" spans="2:8" x14ac:dyDescent="0.25">
      <c r="B429" s="5" t="s">
        <v>1266</v>
      </c>
      <c r="C429" s="5" t="s">
        <v>1263</v>
      </c>
      <c r="D429" s="6" t="s">
        <v>1264</v>
      </c>
      <c r="E429" s="6" t="s">
        <v>1265</v>
      </c>
    </row>
    <row r="430" spans="2:8" x14ac:dyDescent="0.25">
      <c r="B430" s="5" t="s">
        <v>1267</v>
      </c>
      <c r="C430" s="7" t="s">
        <v>1263</v>
      </c>
      <c r="D430" s="10">
        <v>-280368237328</v>
      </c>
      <c r="E430" s="10">
        <v>-250143951176.79999</v>
      </c>
      <c r="H430" s="21">
        <f t="shared" ref="H430" si="63">D430-E430</f>
        <v>-30224286151.200012</v>
      </c>
    </row>
    <row r="431" spans="2:8" x14ac:dyDescent="0.25">
      <c r="B431" s="5" t="s">
        <v>1268</v>
      </c>
      <c r="C431" s="5" t="s">
        <v>1269</v>
      </c>
      <c r="D431" s="6" t="s">
        <v>1270</v>
      </c>
      <c r="E431" s="6" t="s">
        <v>1271</v>
      </c>
    </row>
    <row r="432" spans="2:8" x14ac:dyDescent="0.25">
      <c r="B432" s="5" t="s">
        <v>1272</v>
      </c>
      <c r="C432" s="5" t="s">
        <v>1273</v>
      </c>
      <c r="D432" s="6" t="s">
        <v>1270</v>
      </c>
      <c r="E432" s="6" t="s">
        <v>1271</v>
      </c>
    </row>
    <row r="433" spans="2:8" x14ac:dyDescent="0.25">
      <c r="B433" s="5" t="s">
        <v>1274</v>
      </c>
      <c r="C433" s="5" t="s">
        <v>1273</v>
      </c>
      <c r="D433" s="6" t="s">
        <v>1270</v>
      </c>
      <c r="E433" s="6" t="s">
        <v>1271</v>
      </c>
    </row>
    <row r="434" spans="2:8" x14ac:dyDescent="0.25">
      <c r="B434" s="5" t="s">
        <v>1275</v>
      </c>
      <c r="C434" s="7" t="s">
        <v>1273</v>
      </c>
      <c r="D434" s="6" t="s">
        <v>1270</v>
      </c>
      <c r="E434" s="6" t="s">
        <v>1271</v>
      </c>
      <c r="H434" s="21">
        <f t="shared" ref="H434" si="64">D434-E434</f>
        <v>19747239555</v>
      </c>
    </row>
    <row r="435" spans="2:8" x14ac:dyDescent="0.25">
      <c r="B435" s="3"/>
      <c r="C435" s="3" t="s">
        <v>1276</v>
      </c>
      <c r="D435" s="4" t="s">
        <v>1250</v>
      </c>
      <c r="E435" s="4" t="s">
        <v>1251</v>
      </c>
    </row>
    <row r="436" spans="2:8" x14ac:dyDescent="0.25">
      <c r="B436" s="5"/>
      <c r="C436" s="5"/>
      <c r="D436" s="5"/>
      <c r="E436" s="5"/>
    </row>
    <row r="437" spans="2:8" x14ac:dyDescent="0.25">
      <c r="B437" s="3"/>
      <c r="C437" s="3"/>
      <c r="D437" s="4"/>
      <c r="E437" s="4"/>
    </row>
    <row r="438" spans="2:8" x14ac:dyDescent="0.25">
      <c r="B438" s="5"/>
      <c r="C438" s="5"/>
      <c r="D438" s="5"/>
      <c r="E438" s="5"/>
    </row>
    <row r="439" spans="2:8" x14ac:dyDescent="0.25">
      <c r="B439" s="3"/>
      <c r="C439" s="3" t="s">
        <v>1277</v>
      </c>
      <c r="D439" s="4" t="s">
        <v>1278</v>
      </c>
      <c r="E439" s="4" t="s">
        <v>1279</v>
      </c>
    </row>
    <row r="440" spans="2:8" x14ac:dyDescent="0.25">
      <c r="B440" s="14"/>
      <c r="C440" s="1"/>
      <c r="D440" s="17"/>
      <c r="E440" s="17"/>
    </row>
    <row r="441" spans="2:8" x14ac:dyDescent="0.25">
      <c r="B441" s="14"/>
      <c r="C441" s="1"/>
      <c r="D441" s="14" t="s">
        <v>1280</v>
      </c>
      <c r="E441" s="14"/>
    </row>
    <row r="442" spans="2:8" x14ac:dyDescent="0.25">
      <c r="B442" s="14"/>
      <c r="C442" s="1"/>
      <c r="D442" s="14" t="s">
        <v>1281</v>
      </c>
      <c r="E442" s="14"/>
    </row>
    <row r="443" spans="2:8" x14ac:dyDescent="0.25">
      <c r="B443" s="14"/>
      <c r="C443" s="1"/>
      <c r="D443" s="18" t="s">
        <v>1282</v>
      </c>
      <c r="E443" s="18"/>
    </row>
    <row r="444" spans="2:8" x14ac:dyDescent="0.25">
      <c r="B444" s="14"/>
      <c r="C444" s="1"/>
      <c r="D444" s="18" t="s">
        <v>1282</v>
      </c>
      <c r="E444" s="18"/>
    </row>
    <row r="445" spans="2:8" x14ac:dyDescent="0.25">
      <c r="B445" s="14"/>
      <c r="C445" s="1"/>
      <c r="D445" s="18" t="s">
        <v>1282</v>
      </c>
      <c r="E445" s="18"/>
    </row>
    <row r="446" spans="2:8" x14ac:dyDescent="0.25">
      <c r="B446" s="14"/>
      <c r="C446" s="1"/>
      <c r="D446" s="14" t="s">
        <v>1283</v>
      </c>
      <c r="E446" s="14"/>
    </row>
    <row r="447" spans="2:8" x14ac:dyDescent="0.25">
      <c r="B447" s="14"/>
      <c r="C447" s="1"/>
      <c r="D447" s="14" t="s">
        <v>1284</v>
      </c>
      <c r="E447" s="14"/>
    </row>
    <row r="448" spans="2:8" x14ac:dyDescent="0.25">
      <c r="B448" s="14"/>
      <c r="C448" s="14"/>
      <c r="D448" s="14"/>
      <c r="E448" s="14"/>
    </row>
    <row r="449" spans="2:5" x14ac:dyDescent="0.25">
      <c r="B449" s="14" t="s">
        <v>1285</v>
      </c>
      <c r="C449" s="14"/>
      <c r="D449" s="14"/>
      <c r="E449" s="14"/>
    </row>
  </sheetData>
  <mergeCells count="19">
    <mergeCell ref="B1:B5"/>
    <mergeCell ref="C1:D1"/>
    <mergeCell ref="E1:E5"/>
    <mergeCell ref="C2:D2"/>
    <mergeCell ref="C3:D3"/>
    <mergeCell ref="C4:D4"/>
    <mergeCell ref="C5:D5"/>
    <mergeCell ref="B448:E448"/>
    <mergeCell ref="B449:E449"/>
    <mergeCell ref="B6:E6"/>
    <mergeCell ref="B440:B447"/>
    <mergeCell ref="D440:E440"/>
    <mergeCell ref="D441:E441"/>
    <mergeCell ref="D442:E442"/>
    <mergeCell ref="D443:E443"/>
    <mergeCell ref="D444:E444"/>
    <mergeCell ref="D445:E445"/>
    <mergeCell ref="D446:E446"/>
    <mergeCell ref="D447:E4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BDEF4-7E77-46A7-A3C3-4142335C3BAA}">
  <dimension ref="B1:I325"/>
  <sheetViews>
    <sheetView topLeftCell="A256" workbookViewId="0">
      <selection activeCell="C267" sqref="C267:D275"/>
    </sheetView>
  </sheetViews>
  <sheetFormatPr defaultRowHeight="15" x14ac:dyDescent="0.25"/>
  <cols>
    <col min="1" max="1" width="4" customWidth="1"/>
    <col min="2" max="2" width="18.7109375" customWidth="1"/>
    <col min="3" max="3" width="29" customWidth="1"/>
    <col min="4" max="4" width="20.7109375" customWidth="1"/>
    <col min="5" max="5" width="21.28515625" customWidth="1"/>
    <col min="8" max="8" width="18.85546875" style="21" customWidth="1"/>
    <col min="9" max="9" width="25" customWidth="1"/>
  </cols>
  <sheetData>
    <row r="1" spans="2:8" ht="48.6" customHeight="1" x14ac:dyDescent="0.25">
      <c r="B1" s="19"/>
      <c r="C1" s="20" t="s">
        <v>0</v>
      </c>
      <c r="D1" s="19"/>
      <c r="E1" s="19"/>
    </row>
    <row r="2" spans="2:8" x14ac:dyDescent="0.25">
      <c r="B2" s="19"/>
      <c r="C2" s="20" t="s">
        <v>1</v>
      </c>
      <c r="D2" s="19"/>
      <c r="E2" s="19"/>
    </row>
    <row r="3" spans="2:8" x14ac:dyDescent="0.25">
      <c r="B3" s="19"/>
      <c r="C3" s="20" t="s">
        <v>2</v>
      </c>
      <c r="D3" s="19"/>
      <c r="E3" s="19"/>
    </row>
    <row r="4" spans="2:8" x14ac:dyDescent="0.25">
      <c r="B4" s="19"/>
      <c r="C4" s="20" t="s">
        <v>3</v>
      </c>
      <c r="D4" s="19"/>
      <c r="E4" s="19"/>
    </row>
    <row r="5" spans="2:8" x14ac:dyDescent="0.25">
      <c r="B5" s="19"/>
      <c r="C5" s="20" t="s">
        <v>4</v>
      </c>
      <c r="D5" s="19"/>
      <c r="E5" s="19"/>
    </row>
    <row r="6" spans="2:8" x14ac:dyDescent="0.25">
      <c r="B6" s="15" t="s">
        <v>5</v>
      </c>
      <c r="C6" s="16"/>
      <c r="D6" s="16"/>
      <c r="E6" s="16"/>
    </row>
    <row r="8" spans="2:8" x14ac:dyDescent="0.25">
      <c r="B8" s="2" t="s">
        <v>6</v>
      </c>
      <c r="C8" s="2" t="s">
        <v>7</v>
      </c>
      <c r="D8" s="2" t="s">
        <v>8</v>
      </c>
      <c r="E8" s="2" t="s">
        <v>9</v>
      </c>
    </row>
    <row r="9" spans="2:8" x14ac:dyDescent="0.25">
      <c r="B9" s="3" t="s">
        <v>10</v>
      </c>
      <c r="C9" s="3" t="s">
        <v>11</v>
      </c>
      <c r="D9" s="4" t="s">
        <v>12</v>
      </c>
      <c r="E9" s="4" t="s">
        <v>13</v>
      </c>
    </row>
    <row r="10" spans="2:8" x14ac:dyDescent="0.25">
      <c r="B10" s="3" t="s">
        <v>14</v>
      </c>
      <c r="C10" s="3" t="s">
        <v>15</v>
      </c>
      <c r="D10" s="4" t="s">
        <v>16</v>
      </c>
      <c r="E10" s="4" t="s">
        <v>17</v>
      </c>
    </row>
    <row r="11" spans="2:8" x14ac:dyDescent="0.25">
      <c r="B11" s="5" t="s">
        <v>18</v>
      </c>
      <c r="C11" s="5" t="s">
        <v>19</v>
      </c>
      <c r="D11" s="6" t="s">
        <v>20</v>
      </c>
      <c r="E11" s="6" t="s">
        <v>21</v>
      </c>
    </row>
    <row r="12" spans="2:8" x14ac:dyDescent="0.25">
      <c r="B12" s="5" t="s">
        <v>22</v>
      </c>
      <c r="C12" s="5" t="s">
        <v>23</v>
      </c>
      <c r="D12" s="6" t="s">
        <v>24</v>
      </c>
      <c r="E12" s="6" t="s">
        <v>21</v>
      </c>
    </row>
    <row r="13" spans="2:8" x14ac:dyDescent="0.25">
      <c r="B13" s="5" t="s">
        <v>25</v>
      </c>
      <c r="C13" s="5" t="s">
        <v>23</v>
      </c>
      <c r="D13" s="6" t="s">
        <v>24</v>
      </c>
      <c r="E13" s="6" t="s">
        <v>21</v>
      </c>
    </row>
    <row r="14" spans="2:8" x14ac:dyDescent="0.25">
      <c r="B14" s="5" t="s">
        <v>26</v>
      </c>
      <c r="C14" s="7" t="s">
        <v>23</v>
      </c>
      <c r="D14" s="9" t="s">
        <v>24</v>
      </c>
      <c r="E14" s="6" t="s">
        <v>21</v>
      </c>
      <c r="H14" s="21">
        <v>1004168889.1799999</v>
      </c>
    </row>
    <row r="15" spans="2:8" x14ac:dyDescent="0.25">
      <c r="B15" s="5" t="s">
        <v>30</v>
      </c>
      <c r="C15" s="7" t="s">
        <v>28</v>
      </c>
      <c r="D15" s="9" t="s">
        <v>20</v>
      </c>
      <c r="E15" s="6" t="s">
        <v>24</v>
      </c>
      <c r="H15" s="21">
        <f>D15-E15</f>
        <v>233594552</v>
      </c>
    </row>
    <row r="16" spans="2:8" x14ac:dyDescent="0.25">
      <c r="B16" s="5" t="s">
        <v>38</v>
      </c>
      <c r="C16" s="7" t="s">
        <v>37</v>
      </c>
      <c r="D16" s="9" t="s">
        <v>33</v>
      </c>
      <c r="E16" s="6" t="s">
        <v>33</v>
      </c>
      <c r="H16" s="21">
        <f>D16-E16</f>
        <v>0</v>
      </c>
    </row>
    <row r="17" spans="2:8" x14ac:dyDescent="0.25">
      <c r="B17" s="5" t="s">
        <v>46</v>
      </c>
      <c r="C17" s="7" t="s">
        <v>45</v>
      </c>
      <c r="D17" s="9" t="s">
        <v>41</v>
      </c>
      <c r="E17" s="6" t="s">
        <v>41</v>
      </c>
      <c r="H17" s="21">
        <f>D17-E17</f>
        <v>0</v>
      </c>
    </row>
    <row r="18" spans="2:8" x14ac:dyDescent="0.25">
      <c r="B18" s="5" t="s">
        <v>58</v>
      </c>
      <c r="C18" s="7" t="s">
        <v>59</v>
      </c>
      <c r="D18" s="9" t="s">
        <v>60</v>
      </c>
      <c r="E18" s="6" t="s">
        <v>61</v>
      </c>
      <c r="H18" s="21">
        <f t="shared" ref="H18:H19" si="0">D18-E18</f>
        <v>201000</v>
      </c>
    </row>
    <row r="19" spans="2:8" x14ac:dyDescent="0.25">
      <c r="B19" s="5" t="s">
        <v>62</v>
      </c>
      <c r="C19" s="7" t="s">
        <v>63</v>
      </c>
      <c r="D19" s="9" t="s">
        <v>64</v>
      </c>
      <c r="E19" s="6" t="s">
        <v>24</v>
      </c>
      <c r="H19" s="21">
        <f t="shared" si="0"/>
        <v>2814000</v>
      </c>
    </row>
    <row r="20" spans="2:8" x14ac:dyDescent="0.25">
      <c r="B20" s="3"/>
      <c r="C20" s="3" t="s">
        <v>65</v>
      </c>
      <c r="D20" s="4" t="s">
        <v>16</v>
      </c>
      <c r="E20" s="4" t="s">
        <v>17</v>
      </c>
    </row>
    <row r="21" spans="2:8" x14ac:dyDescent="0.25">
      <c r="B21" s="5"/>
      <c r="C21" s="5"/>
      <c r="D21" s="5"/>
      <c r="E21" s="5"/>
    </row>
    <row r="22" spans="2:8" x14ac:dyDescent="0.25">
      <c r="B22" s="3"/>
      <c r="C22" s="3"/>
      <c r="D22" s="4"/>
      <c r="E22" s="4"/>
    </row>
    <row r="23" spans="2:8" x14ac:dyDescent="0.25">
      <c r="B23" s="5"/>
      <c r="C23" s="5"/>
      <c r="D23" s="5"/>
      <c r="E23" s="5"/>
    </row>
    <row r="24" spans="2:8" x14ac:dyDescent="0.25">
      <c r="B24" s="3" t="s">
        <v>66</v>
      </c>
      <c r="C24" s="3" t="s">
        <v>67</v>
      </c>
      <c r="D24" s="4" t="s">
        <v>68</v>
      </c>
      <c r="E24" s="4" t="s">
        <v>69</v>
      </c>
    </row>
    <row r="25" spans="2:8" x14ac:dyDescent="0.25">
      <c r="B25" s="5" t="s">
        <v>70</v>
      </c>
      <c r="C25" s="5" t="s">
        <v>71</v>
      </c>
      <c r="D25" s="6" t="s">
        <v>72</v>
      </c>
      <c r="E25" s="6" t="s">
        <v>73</v>
      </c>
    </row>
    <row r="26" spans="2:8" x14ac:dyDescent="0.25">
      <c r="B26" s="5" t="s">
        <v>74</v>
      </c>
      <c r="C26" s="5" t="s">
        <v>71</v>
      </c>
      <c r="D26" s="10">
        <v>44917384450</v>
      </c>
      <c r="E26" s="10">
        <v>44718483950</v>
      </c>
    </row>
    <row r="27" spans="2:8" x14ac:dyDescent="0.25">
      <c r="B27" s="5" t="s">
        <v>75</v>
      </c>
      <c r="C27" s="5" t="s">
        <v>76</v>
      </c>
      <c r="D27" s="6" t="s">
        <v>77</v>
      </c>
      <c r="E27" s="10">
        <v>44468483950</v>
      </c>
    </row>
    <row r="28" spans="2:8" x14ac:dyDescent="0.25">
      <c r="B28" s="5" t="s">
        <v>78</v>
      </c>
      <c r="C28" s="5" t="s">
        <v>79</v>
      </c>
      <c r="D28" s="9" t="s">
        <v>80</v>
      </c>
      <c r="E28" s="6" t="s">
        <v>80</v>
      </c>
      <c r="H28" s="21">
        <f t="shared" ref="H28:H31" si="1">D28-E28</f>
        <v>0</v>
      </c>
    </row>
    <row r="29" spans="2:8" x14ac:dyDescent="0.25">
      <c r="B29" s="5" t="s">
        <v>81</v>
      </c>
      <c r="C29" s="5" t="s">
        <v>82</v>
      </c>
      <c r="D29" s="9" t="s">
        <v>83</v>
      </c>
      <c r="E29" s="6" t="s">
        <v>83</v>
      </c>
      <c r="H29" s="21">
        <f t="shared" si="1"/>
        <v>0</v>
      </c>
    </row>
    <row r="30" spans="2:8" x14ac:dyDescent="0.25">
      <c r="B30" s="5" t="s">
        <v>84</v>
      </c>
      <c r="C30" s="5" t="s">
        <v>85</v>
      </c>
      <c r="D30" s="9" t="s">
        <v>86</v>
      </c>
      <c r="E30" s="6" t="s">
        <v>86</v>
      </c>
      <c r="H30" s="21">
        <f t="shared" si="1"/>
        <v>0</v>
      </c>
    </row>
    <row r="31" spans="2:8" x14ac:dyDescent="0.25">
      <c r="B31" s="5" t="s">
        <v>87</v>
      </c>
      <c r="C31" s="5" t="s">
        <v>88</v>
      </c>
      <c r="D31" s="11">
        <v>198900500</v>
      </c>
      <c r="E31" s="6" t="s">
        <v>24</v>
      </c>
      <c r="H31" s="21">
        <f t="shared" si="1"/>
        <v>198900500</v>
      </c>
    </row>
    <row r="32" spans="2:8" x14ac:dyDescent="0.25">
      <c r="B32" s="5" t="s">
        <v>92</v>
      </c>
      <c r="C32" s="5" t="s">
        <v>93</v>
      </c>
      <c r="D32" s="9" t="s">
        <v>91</v>
      </c>
      <c r="E32" s="6" t="s">
        <v>91</v>
      </c>
      <c r="H32" s="21">
        <f>D32-E32</f>
        <v>0</v>
      </c>
    </row>
    <row r="33" spans="2:8" s="26" customFormat="1" x14ac:dyDescent="0.25">
      <c r="B33" s="22" t="s">
        <v>103</v>
      </c>
      <c r="C33" s="23" t="s">
        <v>104</v>
      </c>
      <c r="D33" s="24" t="s">
        <v>99</v>
      </c>
      <c r="E33" s="24" t="s">
        <v>100</v>
      </c>
      <c r="H33" s="27">
        <f>D33-E33</f>
        <v>10900000</v>
      </c>
    </row>
    <row r="34" spans="2:8" x14ac:dyDescent="0.25">
      <c r="B34" s="5" t="s">
        <v>110</v>
      </c>
      <c r="C34" s="12" t="s">
        <v>111</v>
      </c>
      <c r="D34" s="6" t="s">
        <v>112</v>
      </c>
      <c r="E34" s="6" t="s">
        <v>112</v>
      </c>
      <c r="H34" s="21">
        <f t="shared" ref="H34:H36" si="2">D34-E34</f>
        <v>0</v>
      </c>
    </row>
    <row r="35" spans="2:8" x14ac:dyDescent="0.25">
      <c r="B35" s="5" t="s">
        <v>113</v>
      </c>
      <c r="C35" s="12" t="s">
        <v>114</v>
      </c>
      <c r="D35" s="6" t="s">
        <v>115</v>
      </c>
      <c r="E35" s="6" t="s">
        <v>115</v>
      </c>
      <c r="H35" s="21">
        <f t="shared" si="2"/>
        <v>0</v>
      </c>
    </row>
    <row r="36" spans="2:8" x14ac:dyDescent="0.25">
      <c r="B36" s="5" t="s">
        <v>116</v>
      </c>
      <c r="C36" s="12" t="s">
        <v>117</v>
      </c>
      <c r="D36" s="6" t="s">
        <v>118</v>
      </c>
      <c r="E36" s="6" t="s">
        <v>118</v>
      </c>
      <c r="H36" s="21">
        <f t="shared" si="2"/>
        <v>0</v>
      </c>
    </row>
    <row r="37" spans="2:8" x14ac:dyDescent="0.25">
      <c r="B37" s="5" t="s">
        <v>127</v>
      </c>
      <c r="C37" s="12" t="s">
        <v>128</v>
      </c>
      <c r="D37" s="6" t="s">
        <v>129</v>
      </c>
      <c r="E37" s="9" t="s">
        <v>130</v>
      </c>
      <c r="H37" s="21">
        <f t="shared" ref="H37:H51" si="3">D37-E37</f>
        <v>6500000</v>
      </c>
    </row>
    <row r="38" spans="2:8" x14ac:dyDescent="0.25">
      <c r="B38" s="5" t="s">
        <v>131</v>
      </c>
      <c r="C38" s="12" t="s">
        <v>132</v>
      </c>
      <c r="D38" s="6" t="s">
        <v>133</v>
      </c>
      <c r="E38" s="9" t="s">
        <v>133</v>
      </c>
      <c r="H38" s="21">
        <f t="shared" si="3"/>
        <v>0</v>
      </c>
    </row>
    <row r="39" spans="2:8" x14ac:dyDescent="0.25">
      <c r="B39" s="5" t="s">
        <v>134</v>
      </c>
      <c r="C39" s="12" t="s">
        <v>135</v>
      </c>
      <c r="D39" s="6" t="s">
        <v>136</v>
      </c>
      <c r="E39" s="9" t="s">
        <v>137</v>
      </c>
      <c r="H39" s="21">
        <f t="shared" si="3"/>
        <v>283450000</v>
      </c>
    </row>
    <row r="40" spans="2:8" x14ac:dyDescent="0.25">
      <c r="B40" s="5" t="s">
        <v>138</v>
      </c>
      <c r="C40" s="12" t="s">
        <v>139</v>
      </c>
      <c r="D40" s="6" t="s">
        <v>140</v>
      </c>
      <c r="E40" s="9" t="s">
        <v>141</v>
      </c>
      <c r="H40" s="21">
        <f t="shared" si="3"/>
        <v>922356100</v>
      </c>
    </row>
    <row r="41" spans="2:8" x14ac:dyDescent="0.25">
      <c r="B41" s="5" t="s">
        <v>146</v>
      </c>
      <c r="C41" s="12" t="s">
        <v>147</v>
      </c>
      <c r="D41" s="6" t="s">
        <v>148</v>
      </c>
      <c r="E41" s="9" t="s">
        <v>149</v>
      </c>
      <c r="H41" s="21">
        <f t="shared" si="3"/>
        <v>1322369400</v>
      </c>
    </row>
    <row r="42" spans="2:8" x14ac:dyDescent="0.25">
      <c r="B42" s="5" t="s">
        <v>150</v>
      </c>
      <c r="C42" s="12" t="s">
        <v>151</v>
      </c>
      <c r="D42" s="6" t="s">
        <v>152</v>
      </c>
      <c r="E42" s="9" t="s">
        <v>152</v>
      </c>
      <c r="H42" s="21">
        <f t="shared" si="3"/>
        <v>0</v>
      </c>
    </row>
    <row r="43" spans="2:8" x14ac:dyDescent="0.25">
      <c r="B43" s="5" t="s">
        <v>153</v>
      </c>
      <c r="C43" s="12" t="s">
        <v>154</v>
      </c>
      <c r="D43" s="6" t="s">
        <v>155</v>
      </c>
      <c r="E43" s="9" t="s">
        <v>156</v>
      </c>
      <c r="H43" s="21">
        <f t="shared" si="3"/>
        <v>161034800</v>
      </c>
    </row>
    <row r="44" spans="2:8" x14ac:dyDescent="0.25">
      <c r="B44" s="5" t="s">
        <v>157</v>
      </c>
      <c r="C44" s="12" t="s">
        <v>158</v>
      </c>
      <c r="D44" s="6" t="s">
        <v>159</v>
      </c>
      <c r="E44" s="9" t="s">
        <v>159</v>
      </c>
      <c r="H44" s="21">
        <f t="shared" si="3"/>
        <v>0</v>
      </c>
    </row>
    <row r="45" spans="2:8" x14ac:dyDescent="0.25">
      <c r="B45" s="5" t="s">
        <v>160</v>
      </c>
      <c r="C45" s="12" t="s">
        <v>161</v>
      </c>
      <c r="D45" s="6" t="s">
        <v>162</v>
      </c>
      <c r="E45" s="9" t="s">
        <v>163</v>
      </c>
      <c r="H45" s="21">
        <f t="shared" si="3"/>
        <v>229879000</v>
      </c>
    </row>
    <row r="46" spans="2:8" x14ac:dyDescent="0.25">
      <c r="B46" s="5" t="s">
        <v>168</v>
      </c>
      <c r="C46" s="12" t="s">
        <v>169</v>
      </c>
      <c r="D46" s="6" t="s">
        <v>170</v>
      </c>
      <c r="E46" s="9" t="s">
        <v>24</v>
      </c>
      <c r="H46" s="21">
        <f t="shared" si="3"/>
        <v>34139200</v>
      </c>
    </row>
    <row r="47" spans="2:8" x14ac:dyDescent="0.25">
      <c r="B47" s="5" t="s">
        <v>171</v>
      </c>
      <c r="C47" s="12" t="s">
        <v>172</v>
      </c>
      <c r="D47" s="6" t="s">
        <v>173</v>
      </c>
      <c r="E47" s="9" t="s">
        <v>174</v>
      </c>
      <c r="H47" s="21">
        <f t="shared" si="3"/>
        <v>35127000</v>
      </c>
    </row>
    <row r="48" spans="2:8" x14ac:dyDescent="0.25">
      <c r="B48" s="5" t="s">
        <v>175</v>
      </c>
      <c r="C48" s="12" t="s">
        <v>176</v>
      </c>
      <c r="D48" s="6" t="s">
        <v>177</v>
      </c>
      <c r="E48" s="9" t="s">
        <v>24</v>
      </c>
      <c r="H48" s="21">
        <f t="shared" si="3"/>
        <v>17733000</v>
      </c>
    </row>
    <row r="49" spans="2:8" x14ac:dyDescent="0.25">
      <c r="B49" s="5" t="s">
        <v>178</v>
      </c>
      <c r="C49" s="12" t="s">
        <v>179</v>
      </c>
      <c r="D49" s="6" t="s">
        <v>180</v>
      </c>
      <c r="E49" s="9" t="s">
        <v>24</v>
      </c>
      <c r="H49" s="21">
        <f t="shared" si="3"/>
        <v>134230000</v>
      </c>
    </row>
    <row r="50" spans="2:8" x14ac:dyDescent="0.25">
      <c r="B50" s="5" t="s">
        <v>181</v>
      </c>
      <c r="C50" s="12" t="s">
        <v>182</v>
      </c>
      <c r="D50" s="6" t="s">
        <v>183</v>
      </c>
      <c r="E50" s="9" t="s">
        <v>24</v>
      </c>
      <c r="H50" s="21">
        <f t="shared" si="3"/>
        <v>6000000</v>
      </c>
    </row>
    <row r="51" spans="2:8" x14ac:dyDescent="0.25">
      <c r="B51" s="5" t="s">
        <v>184</v>
      </c>
      <c r="C51" s="12" t="s">
        <v>185</v>
      </c>
      <c r="D51" s="6" t="s">
        <v>186</v>
      </c>
      <c r="E51" s="9" t="s">
        <v>187</v>
      </c>
      <c r="H51" s="21">
        <f t="shared" si="3"/>
        <v>227604000</v>
      </c>
    </row>
    <row r="52" spans="2:8" x14ac:dyDescent="0.25">
      <c r="B52" s="5" t="s">
        <v>195</v>
      </c>
      <c r="C52" s="13" t="s">
        <v>196</v>
      </c>
      <c r="D52" s="6" t="s">
        <v>197</v>
      </c>
      <c r="E52" s="9" t="s">
        <v>197</v>
      </c>
      <c r="H52" s="21">
        <f t="shared" ref="H52:H53" si="4">D52-E52</f>
        <v>0</v>
      </c>
    </row>
    <row r="53" spans="2:8" x14ac:dyDescent="0.25">
      <c r="B53" s="5" t="s">
        <v>198</v>
      </c>
      <c r="C53" s="13" t="s">
        <v>199</v>
      </c>
      <c r="D53" s="6" t="s">
        <v>200</v>
      </c>
      <c r="E53" s="9" t="s">
        <v>200</v>
      </c>
      <c r="H53" s="21">
        <f t="shared" si="4"/>
        <v>0</v>
      </c>
    </row>
    <row r="54" spans="2:8" x14ac:dyDescent="0.25">
      <c r="B54" s="5" t="s">
        <v>204</v>
      </c>
      <c r="C54" s="13" t="s">
        <v>205</v>
      </c>
      <c r="D54" s="6" t="s">
        <v>206</v>
      </c>
      <c r="E54" s="9" t="s">
        <v>206</v>
      </c>
      <c r="H54" s="21">
        <f t="shared" ref="H54:H55" si="5">D54-E54</f>
        <v>0</v>
      </c>
    </row>
    <row r="55" spans="2:8" x14ac:dyDescent="0.25">
      <c r="B55" s="5" t="s">
        <v>207</v>
      </c>
      <c r="C55" s="13" t="s">
        <v>208</v>
      </c>
      <c r="D55" s="6" t="s">
        <v>209</v>
      </c>
      <c r="E55" s="9" t="s">
        <v>209</v>
      </c>
      <c r="H55" s="21">
        <f t="shared" si="5"/>
        <v>0</v>
      </c>
    </row>
    <row r="56" spans="2:8" x14ac:dyDescent="0.25">
      <c r="B56" s="5" t="s">
        <v>214</v>
      </c>
      <c r="C56" s="13" t="s">
        <v>215</v>
      </c>
      <c r="D56" s="6" t="s">
        <v>212</v>
      </c>
      <c r="E56" s="6" t="s">
        <v>213</v>
      </c>
    </row>
    <row r="57" spans="2:8" x14ac:dyDescent="0.25">
      <c r="B57" s="5" t="s">
        <v>222</v>
      </c>
      <c r="C57" s="13" t="s">
        <v>223</v>
      </c>
      <c r="D57" s="6" t="s">
        <v>224</v>
      </c>
      <c r="E57" s="9" t="s">
        <v>225</v>
      </c>
      <c r="H57" s="21">
        <f t="shared" ref="H57:H59" si="6">D57-E57</f>
        <v>732000</v>
      </c>
    </row>
    <row r="58" spans="2:8" x14ac:dyDescent="0.25">
      <c r="B58" s="5" t="s">
        <v>226</v>
      </c>
      <c r="C58" s="13" t="s">
        <v>227</v>
      </c>
      <c r="D58" s="6" t="s">
        <v>228</v>
      </c>
      <c r="E58" s="9" t="s">
        <v>228</v>
      </c>
      <c r="H58" s="21">
        <f t="shared" si="6"/>
        <v>0</v>
      </c>
    </row>
    <row r="59" spans="2:8" x14ac:dyDescent="0.25">
      <c r="B59" s="5" t="s">
        <v>229</v>
      </c>
      <c r="C59" s="13" t="s">
        <v>230</v>
      </c>
      <c r="D59" s="6" t="s">
        <v>231</v>
      </c>
      <c r="E59" s="9" t="s">
        <v>231</v>
      </c>
      <c r="H59" s="21">
        <f t="shared" si="6"/>
        <v>0</v>
      </c>
    </row>
    <row r="60" spans="2:8" x14ac:dyDescent="0.25">
      <c r="B60" s="5" t="s">
        <v>240</v>
      </c>
      <c r="C60" s="13" t="s">
        <v>241</v>
      </c>
      <c r="D60" s="6" t="s">
        <v>242</v>
      </c>
      <c r="E60" s="9" t="s">
        <v>242</v>
      </c>
      <c r="H60" s="21">
        <f t="shared" ref="H60:H75" si="7">D60-E60</f>
        <v>0</v>
      </c>
    </row>
    <row r="61" spans="2:8" x14ac:dyDescent="0.25">
      <c r="B61" s="5" t="s">
        <v>243</v>
      </c>
      <c r="C61" s="13" t="s">
        <v>244</v>
      </c>
      <c r="D61" s="6" t="s">
        <v>245</v>
      </c>
      <c r="E61" s="9" t="s">
        <v>245</v>
      </c>
      <c r="H61" s="21">
        <f t="shared" si="7"/>
        <v>0</v>
      </c>
    </row>
    <row r="62" spans="2:8" x14ac:dyDescent="0.25">
      <c r="B62" s="5" t="s">
        <v>246</v>
      </c>
      <c r="C62" s="13" t="s">
        <v>247</v>
      </c>
      <c r="D62" s="6" t="s">
        <v>248</v>
      </c>
      <c r="E62" s="9" t="s">
        <v>248</v>
      </c>
      <c r="H62" s="21">
        <f t="shared" si="7"/>
        <v>0</v>
      </c>
    </row>
    <row r="63" spans="2:8" x14ac:dyDescent="0.25">
      <c r="B63" s="5" t="s">
        <v>249</v>
      </c>
      <c r="C63" s="13" t="s">
        <v>250</v>
      </c>
      <c r="D63" s="6" t="s">
        <v>251</v>
      </c>
      <c r="E63" s="9" t="s">
        <v>251</v>
      </c>
      <c r="H63" s="21">
        <f t="shared" si="7"/>
        <v>0</v>
      </c>
    </row>
    <row r="64" spans="2:8" x14ac:dyDescent="0.25">
      <c r="B64" s="5" t="s">
        <v>252</v>
      </c>
      <c r="C64" s="13" t="s">
        <v>253</v>
      </c>
      <c r="D64" s="6" t="s">
        <v>254</v>
      </c>
      <c r="E64" s="9" t="s">
        <v>254</v>
      </c>
      <c r="H64" s="21">
        <f t="shared" si="7"/>
        <v>0</v>
      </c>
    </row>
    <row r="65" spans="2:8" s="26" customFormat="1" x14ac:dyDescent="0.25">
      <c r="B65" s="22" t="s">
        <v>255</v>
      </c>
      <c r="C65" s="23" t="s">
        <v>256</v>
      </c>
      <c r="D65" s="24" t="s">
        <v>257</v>
      </c>
      <c r="E65" s="25" t="s">
        <v>257</v>
      </c>
      <c r="H65" s="27">
        <f t="shared" si="7"/>
        <v>0</v>
      </c>
    </row>
    <row r="66" spans="2:8" x14ac:dyDescent="0.25">
      <c r="B66" s="5" t="s">
        <v>258</v>
      </c>
      <c r="C66" s="13" t="s">
        <v>259</v>
      </c>
      <c r="D66" s="6" t="s">
        <v>260</v>
      </c>
      <c r="E66" s="9" t="s">
        <v>260</v>
      </c>
      <c r="H66" s="21">
        <f t="shared" si="7"/>
        <v>0</v>
      </c>
    </row>
    <row r="67" spans="2:8" x14ac:dyDescent="0.25">
      <c r="B67" s="5" t="s">
        <v>261</v>
      </c>
      <c r="C67" s="13" t="s">
        <v>262</v>
      </c>
      <c r="D67" s="6" t="s">
        <v>263</v>
      </c>
      <c r="E67" s="9" t="s">
        <v>263</v>
      </c>
      <c r="H67" s="21">
        <f t="shared" si="7"/>
        <v>0</v>
      </c>
    </row>
    <row r="68" spans="2:8" x14ac:dyDescent="0.25">
      <c r="B68" s="5" t="s">
        <v>264</v>
      </c>
      <c r="C68" s="13" t="s">
        <v>265</v>
      </c>
      <c r="D68" s="6" t="s">
        <v>266</v>
      </c>
      <c r="E68" s="9" t="s">
        <v>267</v>
      </c>
      <c r="H68" s="21">
        <f t="shared" si="7"/>
        <v>113850000</v>
      </c>
    </row>
    <row r="69" spans="2:8" x14ac:dyDescent="0.25">
      <c r="B69" s="5" t="s">
        <v>268</v>
      </c>
      <c r="C69" s="13" t="s">
        <v>269</v>
      </c>
      <c r="D69" s="6" t="s">
        <v>270</v>
      </c>
      <c r="E69" s="9" t="s">
        <v>270</v>
      </c>
      <c r="H69" s="21">
        <f t="shared" si="7"/>
        <v>0</v>
      </c>
    </row>
    <row r="70" spans="2:8" x14ac:dyDescent="0.25">
      <c r="B70" s="5" t="s">
        <v>271</v>
      </c>
      <c r="C70" s="13" t="s">
        <v>272</v>
      </c>
      <c r="D70" s="6" t="s">
        <v>273</v>
      </c>
      <c r="E70" s="9" t="s">
        <v>274</v>
      </c>
      <c r="H70" s="21">
        <f t="shared" si="7"/>
        <v>40751000</v>
      </c>
    </row>
    <row r="71" spans="2:8" x14ac:dyDescent="0.25">
      <c r="B71" s="5" t="s">
        <v>275</v>
      </c>
      <c r="C71" s="13" t="s">
        <v>276</v>
      </c>
      <c r="D71" s="6" t="s">
        <v>277</v>
      </c>
      <c r="E71" s="9" t="s">
        <v>277</v>
      </c>
      <c r="H71" s="21">
        <f t="shared" si="7"/>
        <v>0</v>
      </c>
    </row>
    <row r="72" spans="2:8" x14ac:dyDescent="0.25">
      <c r="B72" s="5" t="s">
        <v>278</v>
      </c>
      <c r="C72" s="13" t="s">
        <v>279</v>
      </c>
      <c r="D72" s="6" t="s">
        <v>280</v>
      </c>
      <c r="E72" s="9" t="s">
        <v>281</v>
      </c>
      <c r="H72" s="21">
        <f t="shared" si="7"/>
        <v>113850000</v>
      </c>
    </row>
    <row r="73" spans="2:8" x14ac:dyDescent="0.25">
      <c r="B73" s="5" t="s">
        <v>282</v>
      </c>
      <c r="C73" s="13" t="s">
        <v>283</v>
      </c>
      <c r="D73" s="6" t="s">
        <v>284</v>
      </c>
      <c r="E73" s="9" t="s">
        <v>284</v>
      </c>
      <c r="H73" s="21">
        <f t="shared" si="7"/>
        <v>0</v>
      </c>
    </row>
    <row r="74" spans="2:8" x14ac:dyDescent="0.25">
      <c r="B74" s="5" t="s">
        <v>285</v>
      </c>
      <c r="C74" s="13" t="s">
        <v>286</v>
      </c>
      <c r="D74" s="6" t="s">
        <v>287</v>
      </c>
      <c r="E74" s="9" t="s">
        <v>287</v>
      </c>
      <c r="H74" s="21">
        <f t="shared" si="7"/>
        <v>0</v>
      </c>
    </row>
    <row r="75" spans="2:8" x14ac:dyDescent="0.25">
      <c r="B75" s="5" t="s">
        <v>288</v>
      </c>
      <c r="C75" s="13" t="s">
        <v>289</v>
      </c>
      <c r="D75" s="6" t="s">
        <v>290</v>
      </c>
      <c r="E75" s="9" t="s">
        <v>290</v>
      </c>
      <c r="H75" s="21">
        <f t="shared" si="7"/>
        <v>0</v>
      </c>
    </row>
    <row r="76" spans="2:8" x14ac:dyDescent="0.25">
      <c r="B76" s="5" t="s">
        <v>295</v>
      </c>
      <c r="C76" s="7" t="s">
        <v>296</v>
      </c>
      <c r="D76" s="6" t="s">
        <v>297</v>
      </c>
      <c r="E76" s="9" t="s">
        <v>297</v>
      </c>
      <c r="H76" s="21">
        <f t="shared" ref="H76:H88" si="8">D76-E76</f>
        <v>0</v>
      </c>
    </row>
    <row r="77" spans="2:8" x14ac:dyDescent="0.25">
      <c r="B77" s="5" t="s">
        <v>298</v>
      </c>
      <c r="C77" s="7" t="s">
        <v>299</v>
      </c>
      <c r="D77" s="6" t="s">
        <v>300</v>
      </c>
      <c r="E77" s="9" t="s">
        <v>301</v>
      </c>
      <c r="H77" s="21">
        <f t="shared" si="8"/>
        <v>179750000</v>
      </c>
    </row>
    <row r="78" spans="2:8" x14ac:dyDescent="0.25">
      <c r="B78" s="5" t="s">
        <v>302</v>
      </c>
      <c r="C78" s="7" t="s">
        <v>303</v>
      </c>
      <c r="D78" s="6" t="s">
        <v>304</v>
      </c>
      <c r="E78" s="9" t="s">
        <v>305</v>
      </c>
      <c r="H78" s="21">
        <f t="shared" si="8"/>
        <v>179750000</v>
      </c>
    </row>
    <row r="79" spans="2:8" x14ac:dyDescent="0.25">
      <c r="B79" s="5" t="s">
        <v>306</v>
      </c>
      <c r="C79" s="7" t="s">
        <v>307</v>
      </c>
      <c r="D79" s="6" t="s">
        <v>308</v>
      </c>
      <c r="E79" s="9" t="s">
        <v>308</v>
      </c>
      <c r="H79" s="21">
        <f t="shared" si="8"/>
        <v>0</v>
      </c>
    </row>
    <row r="80" spans="2:8" x14ac:dyDescent="0.25">
      <c r="B80" s="5" t="s">
        <v>309</v>
      </c>
      <c r="C80" s="7" t="s">
        <v>310</v>
      </c>
      <c r="D80" s="6" t="s">
        <v>311</v>
      </c>
      <c r="E80" s="9" t="s">
        <v>311</v>
      </c>
      <c r="H80" s="21">
        <f t="shared" si="8"/>
        <v>0</v>
      </c>
    </row>
    <row r="81" spans="2:8" x14ac:dyDescent="0.25">
      <c r="B81" s="5" t="s">
        <v>312</v>
      </c>
      <c r="C81" s="7" t="s">
        <v>313</v>
      </c>
      <c r="D81" s="6" t="s">
        <v>314</v>
      </c>
      <c r="E81" s="9" t="s">
        <v>314</v>
      </c>
      <c r="H81" s="21">
        <f t="shared" si="8"/>
        <v>0</v>
      </c>
    </row>
    <row r="82" spans="2:8" x14ac:dyDescent="0.25">
      <c r="B82" s="5" t="s">
        <v>315</v>
      </c>
      <c r="C82" s="7" t="s">
        <v>316</v>
      </c>
      <c r="D82" s="6" t="s">
        <v>317</v>
      </c>
      <c r="E82" s="9" t="s">
        <v>318</v>
      </c>
      <c r="H82" s="21">
        <f t="shared" si="8"/>
        <v>179750000</v>
      </c>
    </row>
    <row r="83" spans="2:8" x14ac:dyDescent="0.25">
      <c r="B83" s="5" t="s">
        <v>319</v>
      </c>
      <c r="C83" s="7" t="s">
        <v>320</v>
      </c>
      <c r="D83" s="6" t="s">
        <v>321</v>
      </c>
      <c r="E83" s="9" t="s">
        <v>321</v>
      </c>
      <c r="H83" s="21">
        <f t="shared" si="8"/>
        <v>0</v>
      </c>
    </row>
    <row r="84" spans="2:8" x14ac:dyDescent="0.25">
      <c r="B84" s="5" t="s">
        <v>322</v>
      </c>
      <c r="C84" s="7" t="s">
        <v>323</v>
      </c>
      <c r="D84" s="6" t="s">
        <v>324</v>
      </c>
      <c r="E84" s="9" t="s">
        <v>324</v>
      </c>
      <c r="H84" s="21">
        <f t="shared" si="8"/>
        <v>0</v>
      </c>
    </row>
    <row r="85" spans="2:8" x14ac:dyDescent="0.25">
      <c r="B85" s="5" t="s">
        <v>325</v>
      </c>
      <c r="C85" s="7" t="s">
        <v>326</v>
      </c>
      <c r="D85" s="6" t="s">
        <v>327</v>
      </c>
      <c r="E85" s="9" t="s">
        <v>328</v>
      </c>
      <c r="H85" s="21">
        <f t="shared" si="8"/>
        <v>973580000</v>
      </c>
    </row>
    <row r="86" spans="2:8" x14ac:dyDescent="0.25">
      <c r="B86" s="5" t="s">
        <v>329</v>
      </c>
      <c r="C86" s="7" t="s">
        <v>330</v>
      </c>
      <c r="D86" s="6" t="s">
        <v>331</v>
      </c>
      <c r="E86" s="9" t="s">
        <v>332</v>
      </c>
      <c r="H86" s="21">
        <f t="shared" si="8"/>
        <v>120350000</v>
      </c>
    </row>
    <row r="87" spans="2:8" x14ac:dyDescent="0.25">
      <c r="B87" s="5" t="s">
        <v>333</v>
      </c>
      <c r="C87" s="7" t="s">
        <v>334</v>
      </c>
      <c r="D87" s="6" t="s">
        <v>335</v>
      </c>
      <c r="E87" s="9" t="s">
        <v>335</v>
      </c>
      <c r="H87" s="21">
        <f t="shared" si="8"/>
        <v>0</v>
      </c>
    </row>
    <row r="88" spans="2:8" x14ac:dyDescent="0.25">
      <c r="B88" s="5" t="s">
        <v>336</v>
      </c>
      <c r="C88" s="7" t="s">
        <v>337</v>
      </c>
      <c r="D88" s="6" t="s">
        <v>338</v>
      </c>
      <c r="E88" s="9" t="s">
        <v>339</v>
      </c>
      <c r="H88" s="21">
        <f t="shared" si="8"/>
        <v>5950042</v>
      </c>
    </row>
    <row r="89" spans="2:8" x14ac:dyDescent="0.25">
      <c r="B89" s="5" t="s">
        <v>343</v>
      </c>
      <c r="C89" s="7" t="s">
        <v>344</v>
      </c>
      <c r="D89" s="6" t="s">
        <v>342</v>
      </c>
      <c r="E89" s="9" t="s">
        <v>342</v>
      </c>
      <c r="H89" s="21">
        <f t="shared" ref="H89" si="9">D89-E89</f>
        <v>0</v>
      </c>
    </row>
    <row r="90" spans="2:8" x14ac:dyDescent="0.25">
      <c r="B90" s="5" t="s">
        <v>348</v>
      </c>
      <c r="C90" s="7" t="s">
        <v>349</v>
      </c>
      <c r="D90" s="6" t="s">
        <v>347</v>
      </c>
      <c r="E90" s="9" t="s">
        <v>347</v>
      </c>
      <c r="H90" s="21">
        <f t="shared" ref="H90" si="10">D90-E90</f>
        <v>0</v>
      </c>
    </row>
    <row r="91" spans="2:8" x14ac:dyDescent="0.25">
      <c r="B91" s="5" t="s">
        <v>353</v>
      </c>
      <c r="C91" s="7" t="s">
        <v>354</v>
      </c>
      <c r="D91" s="6" t="s">
        <v>352</v>
      </c>
      <c r="E91" s="9" t="s">
        <v>352</v>
      </c>
      <c r="H91" s="21">
        <f t="shared" ref="H91" si="11">D91-E91</f>
        <v>0</v>
      </c>
    </row>
    <row r="92" spans="2:8" x14ac:dyDescent="0.25">
      <c r="B92" s="5" t="s">
        <v>358</v>
      </c>
      <c r="C92" s="7" t="s">
        <v>359</v>
      </c>
      <c r="D92" s="6" t="s">
        <v>360</v>
      </c>
      <c r="E92" s="9" t="s">
        <v>360</v>
      </c>
      <c r="H92" s="21">
        <f t="shared" ref="H92:H93" si="12">D92-E92</f>
        <v>0</v>
      </c>
    </row>
    <row r="93" spans="2:8" x14ac:dyDescent="0.25">
      <c r="B93" s="5" t="s">
        <v>361</v>
      </c>
      <c r="C93" s="7" t="s">
        <v>362</v>
      </c>
      <c r="D93" s="6" t="s">
        <v>363</v>
      </c>
      <c r="E93" s="9" t="s">
        <v>363</v>
      </c>
      <c r="H93" s="21">
        <f t="shared" si="12"/>
        <v>0</v>
      </c>
    </row>
    <row r="94" spans="2:8" x14ac:dyDescent="0.25">
      <c r="B94" s="5" t="s">
        <v>372</v>
      </c>
      <c r="C94" s="7" t="s">
        <v>373</v>
      </c>
      <c r="D94" s="6" t="s">
        <v>374</v>
      </c>
      <c r="E94" s="9" t="s">
        <v>374</v>
      </c>
      <c r="H94" s="21">
        <f t="shared" ref="H94:H95" si="13">D94-E94</f>
        <v>0</v>
      </c>
    </row>
    <row r="95" spans="2:8" x14ac:dyDescent="0.25">
      <c r="B95" s="5" t="s">
        <v>375</v>
      </c>
      <c r="C95" s="7" t="s">
        <v>376</v>
      </c>
      <c r="D95" s="6" t="s">
        <v>377</v>
      </c>
      <c r="E95" s="9" t="s">
        <v>378</v>
      </c>
      <c r="H95" s="21">
        <f t="shared" si="13"/>
        <v>1587305240</v>
      </c>
    </row>
    <row r="96" spans="2:8" x14ac:dyDescent="0.25">
      <c r="B96" s="5" t="s">
        <v>383</v>
      </c>
      <c r="C96" s="7" t="s">
        <v>384</v>
      </c>
      <c r="D96" s="6" t="s">
        <v>385</v>
      </c>
      <c r="E96" s="9" t="s">
        <v>386</v>
      </c>
      <c r="H96" s="21">
        <f t="shared" ref="H96:H99" si="14">D96-E96</f>
        <v>10860000</v>
      </c>
    </row>
    <row r="97" spans="2:9" s="26" customFormat="1" x14ac:dyDescent="0.25">
      <c r="B97" s="22" t="s">
        <v>387</v>
      </c>
      <c r="C97" s="23" t="s">
        <v>388</v>
      </c>
      <c r="D97" s="24" t="s">
        <v>389</v>
      </c>
      <c r="E97" s="25" t="s">
        <v>390</v>
      </c>
      <c r="H97" s="27">
        <f t="shared" si="14"/>
        <v>198704200</v>
      </c>
    </row>
    <row r="98" spans="2:9" x14ac:dyDescent="0.25">
      <c r="B98" s="5" t="s">
        <v>391</v>
      </c>
      <c r="C98" s="7" t="s">
        <v>392</v>
      </c>
      <c r="D98" s="6" t="s">
        <v>393</v>
      </c>
      <c r="E98" s="6" t="s">
        <v>394</v>
      </c>
      <c r="H98" s="21">
        <f t="shared" si="14"/>
        <v>59069710</v>
      </c>
    </row>
    <row r="99" spans="2:9" x14ac:dyDescent="0.25">
      <c r="B99" s="5" t="s">
        <v>395</v>
      </c>
      <c r="C99" s="7" t="s">
        <v>396</v>
      </c>
      <c r="D99" s="6" t="s">
        <v>397</v>
      </c>
      <c r="E99" s="6" t="s">
        <v>397</v>
      </c>
      <c r="H99" s="21">
        <f t="shared" si="14"/>
        <v>0</v>
      </c>
    </row>
    <row r="100" spans="2:9" x14ac:dyDescent="0.25">
      <c r="B100" s="5" t="s">
        <v>403</v>
      </c>
      <c r="C100" s="7" t="s">
        <v>404</v>
      </c>
      <c r="D100" s="6" t="s">
        <v>400</v>
      </c>
      <c r="E100" s="6" t="s">
        <v>400</v>
      </c>
      <c r="H100" s="21">
        <f t="shared" ref="H100" si="15">D100-E100</f>
        <v>0</v>
      </c>
    </row>
    <row r="101" spans="2:9" x14ac:dyDescent="0.25">
      <c r="B101" s="5" t="s">
        <v>411</v>
      </c>
      <c r="C101" s="7" t="s">
        <v>412</v>
      </c>
      <c r="D101" s="6" t="s">
        <v>407</v>
      </c>
      <c r="E101" s="6" t="s">
        <v>408</v>
      </c>
      <c r="H101" s="21">
        <f t="shared" ref="H101" si="16">D101-E101</f>
        <v>162228000</v>
      </c>
    </row>
    <row r="102" spans="2:9" x14ac:dyDescent="0.25">
      <c r="B102" s="5" t="s">
        <v>418</v>
      </c>
      <c r="C102" s="7" t="s">
        <v>419</v>
      </c>
      <c r="D102" s="6" t="s">
        <v>420</v>
      </c>
      <c r="E102" s="6" t="s">
        <v>420</v>
      </c>
      <c r="H102" s="21">
        <f t="shared" ref="H102:H106" si="17">D102-E102</f>
        <v>0</v>
      </c>
    </row>
    <row r="103" spans="2:9" x14ac:dyDescent="0.25">
      <c r="B103" s="5" t="s">
        <v>421</v>
      </c>
      <c r="C103" s="7" t="s">
        <v>422</v>
      </c>
      <c r="D103" s="6" t="s">
        <v>423</v>
      </c>
      <c r="E103" s="6" t="s">
        <v>424</v>
      </c>
      <c r="H103" s="21">
        <f t="shared" si="17"/>
        <v>68505000</v>
      </c>
    </row>
    <row r="104" spans="2:9" x14ac:dyDescent="0.25">
      <c r="B104" s="5" t="s">
        <v>425</v>
      </c>
      <c r="C104" s="7" t="s">
        <v>426</v>
      </c>
      <c r="D104" s="6" t="s">
        <v>427</v>
      </c>
      <c r="E104" s="6" t="s">
        <v>428</v>
      </c>
      <c r="H104" s="21">
        <f t="shared" si="17"/>
        <v>11340000</v>
      </c>
    </row>
    <row r="105" spans="2:9" x14ac:dyDescent="0.25">
      <c r="B105" s="5" t="s">
        <v>429</v>
      </c>
      <c r="C105" s="7" t="s">
        <v>430</v>
      </c>
      <c r="D105" s="6" t="s">
        <v>431</v>
      </c>
      <c r="E105" s="6" t="s">
        <v>431</v>
      </c>
      <c r="H105" s="21">
        <f t="shared" si="17"/>
        <v>0</v>
      </c>
    </row>
    <row r="106" spans="2:9" s="26" customFormat="1" x14ac:dyDescent="0.25">
      <c r="B106" s="22" t="s">
        <v>432</v>
      </c>
      <c r="C106" s="23" t="s">
        <v>433</v>
      </c>
      <c r="D106" s="24" t="s">
        <v>434</v>
      </c>
      <c r="E106" s="24" t="s">
        <v>435</v>
      </c>
      <c r="H106" s="27">
        <f t="shared" si="17"/>
        <v>179750000</v>
      </c>
      <c r="I106" s="26">
        <f>SUM(E33:E106)</f>
        <v>0</v>
      </c>
    </row>
    <row r="107" spans="2:9" x14ac:dyDescent="0.25">
      <c r="B107" s="5" t="s">
        <v>448</v>
      </c>
      <c r="C107" s="7" t="s">
        <v>449</v>
      </c>
      <c r="D107" s="6" t="s">
        <v>450</v>
      </c>
      <c r="E107" s="6" t="s">
        <v>450</v>
      </c>
      <c r="H107" s="21">
        <f t="shared" ref="H107:H122" si="18">D107-E107</f>
        <v>0</v>
      </c>
    </row>
    <row r="108" spans="2:9" x14ac:dyDescent="0.25">
      <c r="B108" s="5" t="s">
        <v>451</v>
      </c>
      <c r="C108" s="7" t="s">
        <v>452</v>
      </c>
      <c r="D108" s="6" t="s">
        <v>453</v>
      </c>
      <c r="E108" s="6" t="s">
        <v>453</v>
      </c>
      <c r="H108" s="21">
        <f t="shared" si="18"/>
        <v>0</v>
      </c>
    </row>
    <row r="109" spans="2:9" x14ac:dyDescent="0.25">
      <c r="B109" s="5" t="s">
        <v>454</v>
      </c>
      <c r="C109" s="7" t="s">
        <v>455</v>
      </c>
      <c r="D109" s="6" t="s">
        <v>456</v>
      </c>
      <c r="E109" s="6" t="s">
        <v>456</v>
      </c>
      <c r="H109" s="21">
        <f t="shared" si="18"/>
        <v>0</v>
      </c>
    </row>
    <row r="110" spans="2:9" x14ac:dyDescent="0.25">
      <c r="B110" s="5" t="s">
        <v>457</v>
      </c>
      <c r="C110" s="7" t="s">
        <v>458</v>
      </c>
      <c r="D110" s="6" t="s">
        <v>459</v>
      </c>
      <c r="E110" s="6" t="s">
        <v>459</v>
      </c>
      <c r="H110" s="21">
        <f t="shared" si="18"/>
        <v>0</v>
      </c>
    </row>
    <row r="111" spans="2:9" x14ac:dyDescent="0.25">
      <c r="B111" s="5" t="s">
        <v>460</v>
      </c>
      <c r="C111" s="7" t="s">
        <v>461</v>
      </c>
      <c r="D111" s="6" t="s">
        <v>462</v>
      </c>
      <c r="E111" s="6" t="s">
        <v>462</v>
      </c>
      <c r="H111" s="21">
        <f t="shared" si="18"/>
        <v>0</v>
      </c>
    </row>
    <row r="112" spans="2:9" x14ac:dyDescent="0.25">
      <c r="B112" s="5" t="s">
        <v>463</v>
      </c>
      <c r="C112" s="7" t="s">
        <v>464</v>
      </c>
      <c r="D112" s="6" t="s">
        <v>465</v>
      </c>
      <c r="E112" s="6" t="s">
        <v>465</v>
      </c>
      <c r="H112" s="21">
        <f t="shared" si="18"/>
        <v>0</v>
      </c>
    </row>
    <row r="113" spans="2:8" x14ac:dyDescent="0.25">
      <c r="B113" s="5" t="s">
        <v>466</v>
      </c>
      <c r="C113" s="7" t="s">
        <v>467</v>
      </c>
      <c r="D113" s="6" t="s">
        <v>468</v>
      </c>
      <c r="E113" s="6" t="s">
        <v>468</v>
      </c>
      <c r="H113" s="21">
        <f t="shared" si="18"/>
        <v>0</v>
      </c>
    </row>
    <row r="114" spans="2:8" x14ac:dyDescent="0.25">
      <c r="B114" s="5" t="s">
        <v>469</v>
      </c>
      <c r="C114" s="7" t="s">
        <v>470</v>
      </c>
      <c r="D114" s="6" t="s">
        <v>471</v>
      </c>
      <c r="E114" s="6" t="s">
        <v>472</v>
      </c>
      <c r="H114" s="21">
        <f t="shared" si="18"/>
        <v>35233134595</v>
      </c>
    </row>
    <row r="115" spans="2:8" x14ac:dyDescent="0.25">
      <c r="B115" s="5" t="s">
        <v>473</v>
      </c>
      <c r="C115" s="7" t="s">
        <v>474</v>
      </c>
      <c r="D115" s="6" t="s">
        <v>475</v>
      </c>
      <c r="E115" s="6" t="s">
        <v>476</v>
      </c>
      <c r="H115" s="21">
        <f t="shared" si="18"/>
        <v>5977000</v>
      </c>
    </row>
    <row r="116" spans="2:8" x14ac:dyDescent="0.25">
      <c r="B116" s="5" t="s">
        <v>477</v>
      </c>
      <c r="C116" s="7" t="s">
        <v>478</v>
      </c>
      <c r="D116" s="6" t="s">
        <v>479</v>
      </c>
      <c r="E116" s="6" t="s">
        <v>479</v>
      </c>
      <c r="H116" s="21">
        <f t="shared" si="18"/>
        <v>0</v>
      </c>
    </row>
    <row r="117" spans="2:8" x14ac:dyDescent="0.25">
      <c r="B117" s="5" t="s">
        <v>480</v>
      </c>
      <c r="C117" s="7" t="s">
        <v>481</v>
      </c>
      <c r="D117" s="6" t="s">
        <v>482</v>
      </c>
      <c r="E117" s="6" t="s">
        <v>482</v>
      </c>
      <c r="H117" s="21">
        <f t="shared" si="18"/>
        <v>0</v>
      </c>
    </row>
    <row r="118" spans="2:8" x14ac:dyDescent="0.25">
      <c r="B118" s="5" t="s">
        <v>483</v>
      </c>
      <c r="C118" s="7" t="s">
        <v>484</v>
      </c>
      <c r="D118" s="6" t="s">
        <v>485</v>
      </c>
      <c r="E118" s="6" t="s">
        <v>485</v>
      </c>
      <c r="H118" s="21">
        <f t="shared" si="18"/>
        <v>0</v>
      </c>
    </row>
    <row r="119" spans="2:8" x14ac:dyDescent="0.25">
      <c r="B119" s="5" t="s">
        <v>486</v>
      </c>
      <c r="C119" s="7" t="s">
        <v>487</v>
      </c>
      <c r="D119" s="6" t="s">
        <v>488</v>
      </c>
      <c r="E119" s="6" t="s">
        <v>488</v>
      </c>
      <c r="H119" s="21">
        <f t="shared" si="18"/>
        <v>0</v>
      </c>
    </row>
    <row r="120" spans="2:8" x14ac:dyDescent="0.25">
      <c r="B120" s="5" t="s">
        <v>489</v>
      </c>
      <c r="C120" s="7" t="s">
        <v>490</v>
      </c>
      <c r="D120" s="6" t="s">
        <v>491</v>
      </c>
      <c r="E120" s="6" t="s">
        <v>491</v>
      </c>
      <c r="H120" s="21">
        <f t="shared" si="18"/>
        <v>0</v>
      </c>
    </row>
    <row r="121" spans="2:8" x14ac:dyDescent="0.25">
      <c r="B121" s="5" t="s">
        <v>492</v>
      </c>
      <c r="C121" s="7" t="s">
        <v>493</v>
      </c>
      <c r="D121" s="6" t="s">
        <v>494</v>
      </c>
      <c r="E121" s="6" t="s">
        <v>494</v>
      </c>
      <c r="H121" s="21">
        <f t="shared" si="18"/>
        <v>0</v>
      </c>
    </row>
    <row r="122" spans="2:8" x14ac:dyDescent="0.25">
      <c r="B122" s="5" t="s">
        <v>495</v>
      </c>
      <c r="C122" s="7" t="s">
        <v>496</v>
      </c>
      <c r="D122" s="6" t="s">
        <v>497</v>
      </c>
      <c r="E122" s="6" t="s">
        <v>497</v>
      </c>
      <c r="H122" s="21">
        <f t="shared" si="18"/>
        <v>0</v>
      </c>
    </row>
    <row r="123" spans="2:8" x14ac:dyDescent="0.25">
      <c r="B123" s="5" t="s">
        <v>501</v>
      </c>
      <c r="C123" s="7" t="s">
        <v>502</v>
      </c>
      <c r="D123" s="6" t="s">
        <v>503</v>
      </c>
      <c r="E123" s="6" t="s">
        <v>503</v>
      </c>
      <c r="H123" s="21">
        <f t="shared" ref="H123:H126" si="19">D123-E123</f>
        <v>0</v>
      </c>
    </row>
    <row r="124" spans="2:8" x14ac:dyDescent="0.25">
      <c r="B124" s="5" t="s">
        <v>504</v>
      </c>
      <c r="C124" s="7" t="s">
        <v>505</v>
      </c>
      <c r="D124" s="6" t="s">
        <v>506</v>
      </c>
      <c r="E124" s="6" t="s">
        <v>506</v>
      </c>
      <c r="H124" s="21">
        <f t="shared" si="19"/>
        <v>0</v>
      </c>
    </row>
    <row r="125" spans="2:8" x14ac:dyDescent="0.25">
      <c r="B125" s="5" t="s">
        <v>507</v>
      </c>
      <c r="C125" s="7" t="s">
        <v>508</v>
      </c>
      <c r="D125" s="6" t="s">
        <v>509</v>
      </c>
      <c r="E125" s="6" t="s">
        <v>509</v>
      </c>
      <c r="H125" s="21">
        <f t="shared" si="19"/>
        <v>0</v>
      </c>
    </row>
    <row r="126" spans="2:8" x14ac:dyDescent="0.25">
      <c r="B126" s="5" t="s">
        <v>510</v>
      </c>
      <c r="C126" s="7" t="s">
        <v>511</v>
      </c>
      <c r="D126" s="6" t="s">
        <v>512</v>
      </c>
      <c r="E126" s="6" t="s">
        <v>512</v>
      </c>
      <c r="H126" s="21">
        <f t="shared" si="19"/>
        <v>0</v>
      </c>
    </row>
    <row r="127" spans="2:8" x14ac:dyDescent="0.25">
      <c r="B127" s="5" t="s">
        <v>518</v>
      </c>
      <c r="C127" s="7" t="s">
        <v>519</v>
      </c>
      <c r="D127" s="6" t="s">
        <v>515</v>
      </c>
      <c r="E127" s="6" t="s">
        <v>515</v>
      </c>
      <c r="H127" s="21">
        <f t="shared" ref="H127" si="20">D127-E127</f>
        <v>0</v>
      </c>
    </row>
    <row r="128" spans="2:8" x14ac:dyDescent="0.25">
      <c r="B128" s="5" t="s">
        <v>526</v>
      </c>
      <c r="C128" s="7" t="s">
        <v>527</v>
      </c>
      <c r="D128" s="6" t="s">
        <v>528</v>
      </c>
      <c r="E128" s="6" t="s">
        <v>528</v>
      </c>
      <c r="H128" s="21">
        <f t="shared" ref="H128:H130" si="21">D128-E128</f>
        <v>0</v>
      </c>
    </row>
    <row r="129" spans="2:8" x14ac:dyDescent="0.25">
      <c r="B129" s="5" t="s">
        <v>529</v>
      </c>
      <c r="C129" s="7" t="s">
        <v>530</v>
      </c>
      <c r="D129" s="6" t="s">
        <v>531</v>
      </c>
      <c r="E129" s="6" t="s">
        <v>532</v>
      </c>
      <c r="H129" s="21">
        <f t="shared" si="21"/>
        <v>6576312714</v>
      </c>
    </row>
    <row r="130" spans="2:8" x14ac:dyDescent="0.25">
      <c r="B130" s="5" t="s">
        <v>533</v>
      </c>
      <c r="C130" s="7" t="s">
        <v>534</v>
      </c>
      <c r="D130" s="6" t="s">
        <v>535</v>
      </c>
      <c r="E130" s="6" t="s">
        <v>535</v>
      </c>
      <c r="H130" s="21">
        <f t="shared" si="21"/>
        <v>0</v>
      </c>
    </row>
    <row r="131" spans="2:8" x14ac:dyDescent="0.25">
      <c r="B131" s="5" t="s">
        <v>545</v>
      </c>
      <c r="C131" s="7" t="s">
        <v>546</v>
      </c>
      <c r="D131" s="6" t="s">
        <v>544</v>
      </c>
      <c r="E131" s="6" t="s">
        <v>544</v>
      </c>
      <c r="H131" s="21">
        <f t="shared" ref="H131" si="22">D131-E131</f>
        <v>0</v>
      </c>
    </row>
    <row r="132" spans="2:8" x14ac:dyDescent="0.25">
      <c r="B132" s="5" t="s">
        <v>550</v>
      </c>
      <c r="C132" s="7" t="s">
        <v>551</v>
      </c>
      <c r="D132" s="6" t="s">
        <v>549</v>
      </c>
      <c r="E132" s="6" t="s">
        <v>549</v>
      </c>
      <c r="H132" s="21">
        <f t="shared" ref="H132" si="23">D132-E132</f>
        <v>0</v>
      </c>
    </row>
    <row r="133" spans="2:8" x14ac:dyDescent="0.25">
      <c r="B133" s="5" t="s">
        <v>555</v>
      </c>
      <c r="C133" s="7" t="s">
        <v>556</v>
      </c>
      <c r="D133" s="6" t="s">
        <v>554</v>
      </c>
      <c r="E133" s="6" t="s">
        <v>554</v>
      </c>
      <c r="H133" s="21">
        <f t="shared" ref="H133" si="24">D133-E133</f>
        <v>0</v>
      </c>
    </row>
    <row r="134" spans="2:8" x14ac:dyDescent="0.25">
      <c r="B134" s="5" t="s">
        <v>563</v>
      </c>
      <c r="C134" s="7" t="s">
        <v>564</v>
      </c>
      <c r="D134" s="6" t="s">
        <v>562</v>
      </c>
      <c r="E134" s="6" t="s">
        <v>562</v>
      </c>
      <c r="H134" s="21">
        <f t="shared" ref="H134" si="25">D134-E134</f>
        <v>0</v>
      </c>
    </row>
    <row r="135" spans="2:8" x14ac:dyDescent="0.25">
      <c r="B135" s="5" t="s">
        <v>568</v>
      </c>
      <c r="C135" s="7" t="s">
        <v>569</v>
      </c>
      <c r="D135" s="6" t="s">
        <v>567</v>
      </c>
      <c r="E135" s="6" t="s">
        <v>567</v>
      </c>
      <c r="H135" s="21">
        <f t="shared" ref="H135" si="26">D135-E135</f>
        <v>0</v>
      </c>
    </row>
    <row r="136" spans="2:8" x14ac:dyDescent="0.25">
      <c r="B136" s="5" t="s">
        <v>573</v>
      </c>
      <c r="C136" s="7" t="s">
        <v>574</v>
      </c>
      <c r="D136" s="6" t="s">
        <v>572</v>
      </c>
      <c r="E136" s="6" t="s">
        <v>572</v>
      </c>
      <c r="H136" s="21">
        <f t="shared" ref="H136" si="27">D136-E136</f>
        <v>0</v>
      </c>
    </row>
    <row r="137" spans="2:8" x14ac:dyDescent="0.25">
      <c r="B137" s="5" t="s">
        <v>578</v>
      </c>
      <c r="C137" s="7" t="s">
        <v>579</v>
      </c>
      <c r="D137" s="6" t="s">
        <v>577</v>
      </c>
      <c r="E137" s="6" t="s">
        <v>577</v>
      </c>
      <c r="H137" s="21">
        <f t="shared" ref="H137" si="28">D137-E137</f>
        <v>0</v>
      </c>
    </row>
    <row r="138" spans="2:8" x14ac:dyDescent="0.25">
      <c r="B138" s="5" t="s">
        <v>589</v>
      </c>
      <c r="C138" s="7" t="s">
        <v>590</v>
      </c>
      <c r="D138" s="6" t="s">
        <v>591</v>
      </c>
      <c r="E138" s="6" t="s">
        <v>591</v>
      </c>
      <c r="H138" s="21">
        <f t="shared" ref="H138:H146" si="29">D138-E138</f>
        <v>0</v>
      </c>
    </row>
    <row r="139" spans="2:8" x14ac:dyDescent="0.25">
      <c r="B139" s="5" t="s">
        <v>592</v>
      </c>
      <c r="C139" s="7" t="s">
        <v>593</v>
      </c>
      <c r="D139" s="6" t="s">
        <v>594</v>
      </c>
      <c r="E139" s="6" t="s">
        <v>594</v>
      </c>
      <c r="H139" s="21">
        <f t="shared" si="29"/>
        <v>0</v>
      </c>
    </row>
    <row r="140" spans="2:8" x14ac:dyDescent="0.25">
      <c r="B140" s="5" t="s">
        <v>595</v>
      </c>
      <c r="C140" s="7" t="s">
        <v>596</v>
      </c>
      <c r="D140" s="6" t="s">
        <v>597</v>
      </c>
      <c r="E140" s="6" t="s">
        <v>597</v>
      </c>
      <c r="H140" s="21">
        <f t="shared" si="29"/>
        <v>0</v>
      </c>
    </row>
    <row r="141" spans="2:8" x14ac:dyDescent="0.25">
      <c r="B141" s="5" t="s">
        <v>598</v>
      </c>
      <c r="C141" s="7" t="s">
        <v>599</v>
      </c>
      <c r="D141" s="6" t="s">
        <v>600</v>
      </c>
      <c r="E141" s="6" t="s">
        <v>600</v>
      </c>
      <c r="H141" s="21">
        <f t="shared" si="29"/>
        <v>0</v>
      </c>
    </row>
    <row r="142" spans="2:8" x14ac:dyDescent="0.25">
      <c r="B142" s="5" t="s">
        <v>601</v>
      </c>
      <c r="C142" s="7" t="s">
        <v>602</v>
      </c>
      <c r="D142" s="6" t="s">
        <v>603</v>
      </c>
      <c r="E142" s="6" t="s">
        <v>603</v>
      </c>
      <c r="H142" s="21">
        <f t="shared" si="29"/>
        <v>0</v>
      </c>
    </row>
    <row r="143" spans="2:8" x14ac:dyDescent="0.25">
      <c r="B143" s="5" t="s">
        <v>604</v>
      </c>
      <c r="C143" s="7" t="s">
        <v>605</v>
      </c>
      <c r="D143" s="6" t="s">
        <v>606</v>
      </c>
      <c r="E143" s="6" t="s">
        <v>606</v>
      </c>
      <c r="H143" s="21">
        <f t="shared" si="29"/>
        <v>0</v>
      </c>
    </row>
    <row r="144" spans="2:8" x14ac:dyDescent="0.25">
      <c r="B144" s="5" t="s">
        <v>607</v>
      </c>
      <c r="C144" s="7" t="s">
        <v>608</v>
      </c>
      <c r="D144" s="6" t="s">
        <v>609</v>
      </c>
      <c r="E144" s="6" t="s">
        <v>609</v>
      </c>
      <c r="H144" s="21">
        <f t="shared" si="29"/>
        <v>0</v>
      </c>
    </row>
    <row r="145" spans="2:8" x14ac:dyDescent="0.25">
      <c r="B145" s="5" t="s">
        <v>610</v>
      </c>
      <c r="C145" s="7" t="s">
        <v>611</v>
      </c>
      <c r="D145" s="6" t="s">
        <v>612</v>
      </c>
      <c r="E145" s="6" t="s">
        <v>612</v>
      </c>
      <c r="H145" s="21">
        <f t="shared" si="29"/>
        <v>0</v>
      </c>
    </row>
    <row r="146" spans="2:8" x14ac:dyDescent="0.25">
      <c r="B146" s="5" t="s">
        <v>613</v>
      </c>
      <c r="C146" s="7" t="s">
        <v>614</v>
      </c>
      <c r="D146" s="6" t="s">
        <v>615</v>
      </c>
      <c r="E146" s="6" t="s">
        <v>615</v>
      </c>
      <c r="H146" s="21">
        <f t="shared" si="29"/>
        <v>0</v>
      </c>
    </row>
    <row r="147" spans="2:8" x14ac:dyDescent="0.25">
      <c r="B147" s="5" t="s">
        <v>619</v>
      </c>
      <c r="C147" s="7" t="s">
        <v>620</v>
      </c>
      <c r="D147" s="6" t="s">
        <v>618</v>
      </c>
      <c r="E147" s="6" t="s">
        <v>618</v>
      </c>
      <c r="H147" s="21">
        <f t="shared" ref="H147" si="30">D147-E147</f>
        <v>0</v>
      </c>
    </row>
    <row r="148" spans="2:8" x14ac:dyDescent="0.25">
      <c r="B148" s="5" t="s">
        <v>624</v>
      </c>
      <c r="C148" s="7" t="s">
        <v>625</v>
      </c>
      <c r="D148" s="6" t="s">
        <v>623</v>
      </c>
      <c r="E148" s="6" t="s">
        <v>623</v>
      </c>
      <c r="H148" s="21">
        <f t="shared" ref="H148" si="31">D148-E148</f>
        <v>0</v>
      </c>
    </row>
    <row r="149" spans="2:8" x14ac:dyDescent="0.25">
      <c r="B149" s="5" t="s">
        <v>629</v>
      </c>
      <c r="C149" s="7" t="s">
        <v>627</v>
      </c>
      <c r="D149" s="6" t="s">
        <v>628</v>
      </c>
      <c r="E149" s="6" t="s">
        <v>628</v>
      </c>
      <c r="H149" s="21">
        <f t="shared" ref="H149" si="32">D149-E149</f>
        <v>0</v>
      </c>
    </row>
    <row r="150" spans="2:8" x14ac:dyDescent="0.25">
      <c r="B150" s="5" t="s">
        <v>636</v>
      </c>
      <c r="C150" s="7" t="s">
        <v>637</v>
      </c>
      <c r="D150" s="6" t="s">
        <v>638</v>
      </c>
      <c r="E150" s="6" t="s">
        <v>638</v>
      </c>
      <c r="H150" s="21">
        <f t="shared" ref="H150:H151" si="33">D150-E150</f>
        <v>0</v>
      </c>
    </row>
    <row r="151" spans="2:8" x14ac:dyDescent="0.25">
      <c r="B151" s="5" t="s">
        <v>639</v>
      </c>
      <c r="C151" s="7" t="s">
        <v>640</v>
      </c>
      <c r="D151" s="6" t="s">
        <v>641</v>
      </c>
      <c r="E151" s="6" t="s">
        <v>641</v>
      </c>
      <c r="H151" s="21">
        <f t="shared" si="33"/>
        <v>0</v>
      </c>
    </row>
    <row r="152" spans="2:8" x14ac:dyDescent="0.25">
      <c r="B152" s="5" t="s">
        <v>645</v>
      </c>
      <c r="C152" s="7" t="s">
        <v>646</v>
      </c>
      <c r="D152" s="6" t="s">
        <v>647</v>
      </c>
      <c r="E152" s="6" t="s">
        <v>647</v>
      </c>
      <c r="H152" s="21">
        <f t="shared" ref="H152:H154" si="34">D152-E152</f>
        <v>0</v>
      </c>
    </row>
    <row r="153" spans="2:8" x14ac:dyDescent="0.25">
      <c r="B153" s="5" t="s">
        <v>648</v>
      </c>
      <c r="C153" s="7" t="s">
        <v>649</v>
      </c>
      <c r="D153" s="6" t="s">
        <v>650</v>
      </c>
      <c r="E153" s="6" t="s">
        <v>650</v>
      </c>
      <c r="H153" s="21">
        <f t="shared" si="34"/>
        <v>0</v>
      </c>
    </row>
    <row r="154" spans="2:8" x14ac:dyDescent="0.25">
      <c r="B154" s="5" t="s">
        <v>651</v>
      </c>
      <c r="C154" s="7" t="s">
        <v>652</v>
      </c>
      <c r="D154" s="6" t="s">
        <v>653</v>
      </c>
      <c r="E154" s="6" t="s">
        <v>653</v>
      </c>
      <c r="H154" s="21">
        <f t="shared" si="34"/>
        <v>0</v>
      </c>
    </row>
    <row r="155" spans="2:8" x14ac:dyDescent="0.25">
      <c r="B155" s="5" t="s">
        <v>657</v>
      </c>
      <c r="C155" s="7" t="s">
        <v>658</v>
      </c>
      <c r="D155" s="6" t="s">
        <v>656</v>
      </c>
      <c r="E155" s="6" t="s">
        <v>656</v>
      </c>
      <c r="H155" s="21">
        <f t="shared" ref="H155" si="35">D155-E155</f>
        <v>0</v>
      </c>
    </row>
    <row r="156" spans="2:8" x14ac:dyDescent="0.25">
      <c r="B156" s="5" t="s">
        <v>663</v>
      </c>
      <c r="C156" s="7" t="s">
        <v>660</v>
      </c>
      <c r="D156" s="6" t="s">
        <v>661</v>
      </c>
      <c r="E156" s="6" t="s">
        <v>661</v>
      </c>
      <c r="H156" s="21">
        <f t="shared" ref="H156" si="36">D156-E156</f>
        <v>0</v>
      </c>
    </row>
    <row r="157" spans="2:8" x14ac:dyDescent="0.25">
      <c r="B157" s="5" t="s">
        <v>668</v>
      </c>
      <c r="C157" s="7" t="s">
        <v>665</v>
      </c>
      <c r="D157" s="6" t="s">
        <v>666</v>
      </c>
      <c r="E157" s="6" t="s">
        <v>666</v>
      </c>
      <c r="H157" s="21">
        <f t="shared" ref="H157" si="37">D157-E157</f>
        <v>0</v>
      </c>
    </row>
    <row r="158" spans="2:8" x14ac:dyDescent="0.25">
      <c r="B158" s="5" t="s">
        <v>676</v>
      </c>
      <c r="C158" s="7" t="s">
        <v>677</v>
      </c>
      <c r="D158" s="6" t="s">
        <v>671</v>
      </c>
      <c r="E158" s="6" t="s">
        <v>671</v>
      </c>
      <c r="H158" s="21">
        <f t="shared" ref="H158" si="38">D158-E158</f>
        <v>0</v>
      </c>
    </row>
    <row r="159" spans="2:8" x14ac:dyDescent="0.25">
      <c r="B159" s="5" t="s">
        <v>690</v>
      </c>
      <c r="C159" s="7" t="s">
        <v>691</v>
      </c>
      <c r="D159" s="6" t="s">
        <v>688</v>
      </c>
      <c r="E159" s="6" t="s">
        <v>689</v>
      </c>
      <c r="H159" s="21">
        <f t="shared" ref="H159" si="39">D159-E159</f>
        <v>-1107633</v>
      </c>
    </row>
    <row r="160" spans="2:8" x14ac:dyDescent="0.25">
      <c r="B160" s="5" t="s">
        <v>696</v>
      </c>
      <c r="C160" s="7" t="s">
        <v>697</v>
      </c>
      <c r="D160" s="6" t="s">
        <v>698</v>
      </c>
      <c r="E160" s="6" t="s">
        <v>698</v>
      </c>
      <c r="H160" s="21">
        <f t="shared" ref="H160:H162" si="40">D160-E160</f>
        <v>0</v>
      </c>
    </row>
    <row r="161" spans="2:8" x14ac:dyDescent="0.25">
      <c r="B161" s="5" t="s">
        <v>699</v>
      </c>
      <c r="C161" s="7" t="s">
        <v>700</v>
      </c>
      <c r="D161" s="6" t="s">
        <v>701</v>
      </c>
      <c r="E161" s="6" t="s">
        <v>702</v>
      </c>
      <c r="H161" s="21">
        <f t="shared" si="40"/>
        <v>-49945672</v>
      </c>
    </row>
    <row r="162" spans="2:8" x14ac:dyDescent="0.25">
      <c r="B162" s="5" t="s">
        <v>703</v>
      </c>
      <c r="C162" s="7" t="s">
        <v>704</v>
      </c>
      <c r="D162" s="6" t="s">
        <v>705</v>
      </c>
      <c r="E162" s="6" t="s">
        <v>705</v>
      </c>
      <c r="H162" s="21">
        <f t="shared" si="40"/>
        <v>0</v>
      </c>
    </row>
    <row r="163" spans="2:8" x14ac:dyDescent="0.25">
      <c r="B163" s="5" t="s">
        <v>710</v>
      </c>
      <c r="C163" s="7" t="s">
        <v>711</v>
      </c>
      <c r="D163" s="6" t="s">
        <v>712</v>
      </c>
      <c r="E163" s="6" t="s">
        <v>712</v>
      </c>
      <c r="H163" s="21">
        <f t="shared" ref="H163:H173" si="41">D163-E163</f>
        <v>0</v>
      </c>
    </row>
    <row r="164" spans="2:8" x14ac:dyDescent="0.25">
      <c r="B164" s="5" t="s">
        <v>713</v>
      </c>
      <c r="C164" s="7" t="s">
        <v>714</v>
      </c>
      <c r="D164" s="6" t="s">
        <v>715</v>
      </c>
      <c r="E164" s="6" t="s">
        <v>715</v>
      </c>
      <c r="H164" s="21">
        <f t="shared" si="41"/>
        <v>0</v>
      </c>
    </row>
    <row r="165" spans="2:8" x14ac:dyDescent="0.25">
      <c r="B165" s="5" t="s">
        <v>716</v>
      </c>
      <c r="C165" s="7" t="s">
        <v>717</v>
      </c>
      <c r="D165" s="6" t="s">
        <v>718</v>
      </c>
      <c r="E165" s="6" t="s">
        <v>719</v>
      </c>
      <c r="H165" s="21">
        <f t="shared" si="41"/>
        <v>-679618774</v>
      </c>
    </row>
    <row r="166" spans="2:8" x14ac:dyDescent="0.25">
      <c r="B166" s="5" t="s">
        <v>720</v>
      </c>
      <c r="C166" s="7" t="s">
        <v>721</v>
      </c>
      <c r="D166" s="6" t="s">
        <v>722</v>
      </c>
      <c r="E166" s="6" t="s">
        <v>723</v>
      </c>
      <c r="H166" s="21">
        <f t="shared" si="41"/>
        <v>-512541677</v>
      </c>
    </row>
    <row r="167" spans="2:8" x14ac:dyDescent="0.25">
      <c r="B167" s="5" t="s">
        <v>724</v>
      </c>
      <c r="C167" s="7" t="s">
        <v>725</v>
      </c>
      <c r="D167" s="6" t="s">
        <v>726</v>
      </c>
      <c r="E167" s="6" t="s">
        <v>727</v>
      </c>
      <c r="H167" s="21">
        <f t="shared" si="41"/>
        <v>-1307286300</v>
      </c>
    </row>
    <row r="168" spans="2:8" x14ac:dyDescent="0.25">
      <c r="B168" s="5" t="s">
        <v>728</v>
      </c>
      <c r="C168" s="7" t="s">
        <v>729</v>
      </c>
      <c r="D168" s="6" t="s">
        <v>730</v>
      </c>
      <c r="E168" s="6" t="s">
        <v>731</v>
      </c>
      <c r="H168" s="21">
        <f t="shared" si="41"/>
        <v>-11294266</v>
      </c>
    </row>
    <row r="169" spans="2:8" x14ac:dyDescent="0.25">
      <c r="B169" s="5" t="s">
        <v>732</v>
      </c>
      <c r="C169" s="7" t="s">
        <v>733</v>
      </c>
      <c r="D169" s="6" t="s">
        <v>734</v>
      </c>
      <c r="E169" s="6" t="s">
        <v>735</v>
      </c>
      <c r="H169" s="21">
        <f t="shared" si="41"/>
        <v>-105671359</v>
      </c>
    </row>
    <row r="170" spans="2:8" x14ac:dyDescent="0.25">
      <c r="B170" s="5" t="s">
        <v>736</v>
      </c>
      <c r="C170" s="7" t="s">
        <v>737</v>
      </c>
      <c r="D170" s="6" t="s">
        <v>738</v>
      </c>
      <c r="E170" s="6" t="s">
        <v>738</v>
      </c>
      <c r="H170" s="21">
        <f t="shared" si="41"/>
        <v>0</v>
      </c>
    </row>
    <row r="171" spans="2:8" x14ac:dyDescent="0.25">
      <c r="B171" s="5" t="s">
        <v>739</v>
      </c>
      <c r="C171" s="7" t="s">
        <v>740</v>
      </c>
      <c r="D171" s="6" t="s">
        <v>741</v>
      </c>
      <c r="E171" s="6" t="s">
        <v>742</v>
      </c>
      <c r="H171" s="21">
        <f t="shared" si="41"/>
        <v>-353817247</v>
      </c>
    </row>
    <row r="172" spans="2:8" x14ac:dyDescent="0.25">
      <c r="B172" s="5" t="s">
        <v>743</v>
      </c>
      <c r="C172" s="7" t="s">
        <v>744</v>
      </c>
      <c r="D172" s="6" t="s">
        <v>745</v>
      </c>
      <c r="E172" s="6" t="s">
        <v>745</v>
      </c>
      <c r="H172" s="21">
        <f t="shared" si="41"/>
        <v>0</v>
      </c>
    </row>
    <row r="173" spans="2:8" x14ac:dyDescent="0.25">
      <c r="B173" s="5" t="s">
        <v>746</v>
      </c>
      <c r="C173" s="7" t="s">
        <v>747</v>
      </c>
      <c r="D173" s="6" t="s">
        <v>748</v>
      </c>
      <c r="E173" s="6" t="s">
        <v>748</v>
      </c>
      <c r="H173" s="21">
        <f t="shared" si="41"/>
        <v>0</v>
      </c>
    </row>
    <row r="174" spans="2:8" x14ac:dyDescent="0.25">
      <c r="B174" s="5" t="s">
        <v>753</v>
      </c>
      <c r="C174" s="7" t="s">
        <v>754</v>
      </c>
      <c r="D174" s="6" t="s">
        <v>755</v>
      </c>
      <c r="E174" s="6" t="s">
        <v>756</v>
      </c>
      <c r="H174" s="21">
        <f t="shared" ref="H174:H178" si="42">D174-E174</f>
        <v>-437434</v>
      </c>
    </row>
    <row r="175" spans="2:8" x14ac:dyDescent="0.25">
      <c r="B175" s="5" t="s">
        <v>757</v>
      </c>
      <c r="C175" s="7" t="s">
        <v>758</v>
      </c>
      <c r="D175" s="6" t="s">
        <v>759</v>
      </c>
      <c r="E175" s="6" t="s">
        <v>760</v>
      </c>
      <c r="H175" s="21">
        <f t="shared" si="42"/>
        <v>-88045082</v>
      </c>
    </row>
    <row r="176" spans="2:8" x14ac:dyDescent="0.25">
      <c r="B176" s="5" t="s">
        <v>761</v>
      </c>
      <c r="C176" s="7" t="s">
        <v>762</v>
      </c>
      <c r="D176" s="6" t="s">
        <v>763</v>
      </c>
      <c r="E176" s="6" t="s">
        <v>764</v>
      </c>
      <c r="H176" s="21">
        <f t="shared" si="42"/>
        <v>-412000</v>
      </c>
    </row>
    <row r="177" spans="2:8" x14ac:dyDescent="0.25">
      <c r="B177" s="5" t="s">
        <v>765</v>
      </c>
      <c r="C177" s="7" t="s">
        <v>766</v>
      </c>
      <c r="D177" s="6" t="s">
        <v>767</v>
      </c>
      <c r="E177" s="6" t="s">
        <v>768</v>
      </c>
      <c r="H177" s="21">
        <f t="shared" si="42"/>
        <v>-351872000</v>
      </c>
    </row>
    <row r="178" spans="2:8" x14ac:dyDescent="0.25">
      <c r="B178" s="5" t="s">
        <v>769</v>
      </c>
      <c r="C178" s="7" t="s">
        <v>770</v>
      </c>
      <c r="D178" s="6" t="s">
        <v>771</v>
      </c>
      <c r="E178" s="6" t="s">
        <v>772</v>
      </c>
      <c r="H178" s="21">
        <f t="shared" si="42"/>
        <v>-31016973</v>
      </c>
    </row>
    <row r="179" spans="2:8" x14ac:dyDescent="0.25">
      <c r="B179" s="5" t="s">
        <v>777</v>
      </c>
      <c r="C179" s="7" t="s">
        <v>778</v>
      </c>
      <c r="D179" s="6" t="s">
        <v>779</v>
      </c>
      <c r="E179" s="6" t="s">
        <v>780</v>
      </c>
      <c r="H179" s="21">
        <f t="shared" ref="H179:H181" si="43">D179-E179</f>
        <v>-130100</v>
      </c>
    </row>
    <row r="180" spans="2:8" x14ac:dyDescent="0.25">
      <c r="B180" s="5" t="s">
        <v>781</v>
      </c>
      <c r="C180" s="7" t="s">
        <v>782</v>
      </c>
      <c r="D180" s="6" t="s">
        <v>783</v>
      </c>
      <c r="E180" s="6" t="s">
        <v>783</v>
      </c>
      <c r="H180" s="21">
        <f t="shared" si="43"/>
        <v>0</v>
      </c>
    </row>
    <row r="181" spans="2:8" x14ac:dyDescent="0.25">
      <c r="B181" s="5" t="s">
        <v>784</v>
      </c>
      <c r="C181" s="7" t="s">
        <v>785</v>
      </c>
      <c r="D181" s="6" t="s">
        <v>786</v>
      </c>
      <c r="E181" s="6" t="s">
        <v>786</v>
      </c>
      <c r="H181" s="21">
        <f t="shared" si="43"/>
        <v>0</v>
      </c>
    </row>
    <row r="182" spans="2:8" x14ac:dyDescent="0.25">
      <c r="B182" s="5" t="s">
        <v>791</v>
      </c>
      <c r="C182" s="7" t="s">
        <v>792</v>
      </c>
      <c r="D182" s="6" t="s">
        <v>793</v>
      </c>
      <c r="E182" s="6" t="s">
        <v>794</v>
      </c>
      <c r="H182" s="21">
        <f t="shared" ref="H182:H215" si="44">D182-E182</f>
        <v>-173062</v>
      </c>
    </row>
    <row r="183" spans="2:8" x14ac:dyDescent="0.25">
      <c r="B183" s="5" t="s">
        <v>795</v>
      </c>
      <c r="C183" s="7" t="s">
        <v>796</v>
      </c>
      <c r="D183" s="6" t="s">
        <v>797</v>
      </c>
      <c r="E183" s="6" t="s">
        <v>797</v>
      </c>
      <c r="H183" s="21">
        <f t="shared" si="44"/>
        <v>0</v>
      </c>
    </row>
    <row r="184" spans="2:8" x14ac:dyDescent="0.25">
      <c r="B184" s="5" t="s">
        <v>798</v>
      </c>
      <c r="C184" s="7" t="s">
        <v>799</v>
      </c>
      <c r="D184" s="6" t="s">
        <v>800</v>
      </c>
      <c r="E184" s="6" t="s">
        <v>800</v>
      </c>
      <c r="H184" s="21">
        <f t="shared" si="44"/>
        <v>0</v>
      </c>
    </row>
    <row r="185" spans="2:8" x14ac:dyDescent="0.25">
      <c r="B185" s="5" t="s">
        <v>801</v>
      </c>
      <c r="C185" s="7" t="s">
        <v>802</v>
      </c>
      <c r="D185" s="6" t="s">
        <v>803</v>
      </c>
      <c r="E185" s="6" t="s">
        <v>804</v>
      </c>
      <c r="H185" s="21">
        <f t="shared" si="44"/>
        <v>-3250750</v>
      </c>
    </row>
    <row r="186" spans="2:8" x14ac:dyDescent="0.25">
      <c r="B186" s="5" t="s">
        <v>805</v>
      </c>
      <c r="C186" s="7" t="s">
        <v>806</v>
      </c>
      <c r="D186" s="6" t="s">
        <v>807</v>
      </c>
      <c r="E186" s="6" t="s">
        <v>807</v>
      </c>
      <c r="H186" s="21">
        <f t="shared" si="44"/>
        <v>0</v>
      </c>
    </row>
    <row r="187" spans="2:8" x14ac:dyDescent="0.25">
      <c r="B187" s="5" t="s">
        <v>808</v>
      </c>
      <c r="C187" s="7" t="s">
        <v>809</v>
      </c>
      <c r="D187" s="6" t="s">
        <v>810</v>
      </c>
      <c r="E187" s="6" t="s">
        <v>810</v>
      </c>
      <c r="H187" s="21">
        <f t="shared" si="44"/>
        <v>0</v>
      </c>
    </row>
    <row r="188" spans="2:8" x14ac:dyDescent="0.25">
      <c r="B188" s="5" t="s">
        <v>811</v>
      </c>
      <c r="C188" s="7" t="s">
        <v>812</v>
      </c>
      <c r="D188" s="6" t="s">
        <v>813</v>
      </c>
      <c r="E188" s="6" t="s">
        <v>813</v>
      </c>
      <c r="H188" s="21">
        <f t="shared" si="44"/>
        <v>0</v>
      </c>
    </row>
    <row r="189" spans="2:8" x14ac:dyDescent="0.25">
      <c r="B189" s="5" t="s">
        <v>814</v>
      </c>
      <c r="C189" s="7" t="s">
        <v>815</v>
      </c>
      <c r="D189" s="6" t="s">
        <v>816</v>
      </c>
      <c r="E189" s="6" t="s">
        <v>816</v>
      </c>
      <c r="H189" s="21">
        <f t="shared" si="44"/>
        <v>0</v>
      </c>
    </row>
    <row r="190" spans="2:8" x14ac:dyDescent="0.25">
      <c r="B190" s="5" t="s">
        <v>817</v>
      </c>
      <c r="C190" s="7" t="s">
        <v>818</v>
      </c>
      <c r="D190" s="6" t="s">
        <v>819</v>
      </c>
      <c r="E190" s="6" t="s">
        <v>820</v>
      </c>
      <c r="H190" s="21">
        <f t="shared" si="44"/>
        <v>-12730066</v>
      </c>
    </row>
    <row r="191" spans="2:8" x14ac:dyDescent="0.25">
      <c r="B191" s="5" t="s">
        <v>821</v>
      </c>
      <c r="C191" s="7" t="s">
        <v>822</v>
      </c>
      <c r="D191" s="6" t="s">
        <v>823</v>
      </c>
      <c r="E191" s="6" t="s">
        <v>823</v>
      </c>
      <c r="H191" s="21">
        <f t="shared" si="44"/>
        <v>0</v>
      </c>
    </row>
    <row r="192" spans="2:8" x14ac:dyDescent="0.25">
      <c r="B192" s="5" t="s">
        <v>824</v>
      </c>
      <c r="C192" s="7" t="s">
        <v>825</v>
      </c>
      <c r="D192" s="6" t="s">
        <v>826</v>
      </c>
      <c r="E192" s="6" t="s">
        <v>827</v>
      </c>
      <c r="H192" s="21">
        <f t="shared" si="44"/>
        <v>-47461753</v>
      </c>
    </row>
    <row r="193" spans="2:8" x14ac:dyDescent="0.25">
      <c r="B193" s="5" t="s">
        <v>828</v>
      </c>
      <c r="C193" s="7" t="s">
        <v>829</v>
      </c>
      <c r="D193" s="6" t="s">
        <v>830</v>
      </c>
      <c r="E193" s="6" t="s">
        <v>830</v>
      </c>
      <c r="H193" s="21">
        <f t="shared" si="44"/>
        <v>0</v>
      </c>
    </row>
    <row r="194" spans="2:8" x14ac:dyDescent="0.25">
      <c r="B194" s="5" t="s">
        <v>831</v>
      </c>
      <c r="C194" s="7" t="s">
        <v>832</v>
      </c>
      <c r="D194" s="6" t="s">
        <v>833</v>
      </c>
      <c r="E194" s="6" t="s">
        <v>834</v>
      </c>
      <c r="H194" s="21">
        <f t="shared" si="44"/>
        <v>-12191941</v>
      </c>
    </row>
    <row r="195" spans="2:8" x14ac:dyDescent="0.25">
      <c r="B195" s="5" t="s">
        <v>835</v>
      </c>
      <c r="C195" s="7" t="s">
        <v>836</v>
      </c>
      <c r="D195" s="6" t="s">
        <v>837</v>
      </c>
      <c r="E195" s="6" t="s">
        <v>837</v>
      </c>
      <c r="H195" s="21">
        <f t="shared" si="44"/>
        <v>0</v>
      </c>
    </row>
    <row r="196" spans="2:8" x14ac:dyDescent="0.25">
      <c r="B196" s="5" t="s">
        <v>838</v>
      </c>
      <c r="C196" s="7" t="s">
        <v>839</v>
      </c>
      <c r="D196" s="6" t="s">
        <v>840</v>
      </c>
      <c r="E196" s="6" t="s">
        <v>841</v>
      </c>
      <c r="H196" s="21">
        <f t="shared" si="44"/>
        <v>-2239942853</v>
      </c>
    </row>
    <row r="197" spans="2:8" x14ac:dyDescent="0.25">
      <c r="B197" s="5" t="s">
        <v>842</v>
      </c>
      <c r="C197" s="7" t="s">
        <v>843</v>
      </c>
      <c r="D197" s="6" t="s">
        <v>844</v>
      </c>
      <c r="E197" s="6" t="s">
        <v>845</v>
      </c>
      <c r="H197" s="21">
        <f t="shared" si="44"/>
        <v>-163348140</v>
      </c>
    </row>
    <row r="198" spans="2:8" x14ac:dyDescent="0.25">
      <c r="B198" s="5" t="s">
        <v>846</v>
      </c>
      <c r="C198" s="7" t="s">
        <v>847</v>
      </c>
      <c r="D198" s="6" t="s">
        <v>848</v>
      </c>
      <c r="E198" s="6" t="s">
        <v>849</v>
      </c>
      <c r="H198" s="21">
        <f t="shared" si="44"/>
        <v>-68157620</v>
      </c>
    </row>
    <row r="199" spans="2:8" x14ac:dyDescent="0.25">
      <c r="B199" s="5" t="s">
        <v>850</v>
      </c>
      <c r="C199" s="7" t="s">
        <v>851</v>
      </c>
      <c r="D199" s="6" t="s">
        <v>852</v>
      </c>
      <c r="E199" s="6" t="s">
        <v>853</v>
      </c>
      <c r="H199" s="21">
        <f t="shared" si="44"/>
        <v>-46066599</v>
      </c>
    </row>
    <row r="200" spans="2:8" x14ac:dyDescent="0.25">
      <c r="B200" s="5" t="s">
        <v>854</v>
      </c>
      <c r="C200" s="7" t="s">
        <v>855</v>
      </c>
      <c r="D200" s="6" t="s">
        <v>856</v>
      </c>
      <c r="E200" s="6" t="s">
        <v>857</v>
      </c>
      <c r="H200" s="21">
        <f t="shared" si="44"/>
        <v>-106992941</v>
      </c>
    </row>
    <row r="201" spans="2:8" x14ac:dyDescent="0.25">
      <c r="B201" s="5" t="s">
        <v>858</v>
      </c>
      <c r="C201" s="7" t="s">
        <v>859</v>
      </c>
      <c r="D201" s="6" t="s">
        <v>860</v>
      </c>
      <c r="E201" s="6" t="s">
        <v>861</v>
      </c>
      <c r="H201" s="21">
        <f t="shared" si="44"/>
        <v>-14127900</v>
      </c>
    </row>
    <row r="202" spans="2:8" x14ac:dyDescent="0.25">
      <c r="B202" s="5" t="s">
        <v>862</v>
      </c>
      <c r="C202" s="7" t="s">
        <v>863</v>
      </c>
      <c r="D202" s="6" t="s">
        <v>864</v>
      </c>
      <c r="E202" s="6" t="s">
        <v>865</v>
      </c>
      <c r="H202" s="21">
        <f t="shared" si="44"/>
        <v>-31370979</v>
      </c>
    </row>
    <row r="203" spans="2:8" x14ac:dyDescent="0.25">
      <c r="B203" s="5" t="s">
        <v>866</v>
      </c>
      <c r="C203" s="7" t="s">
        <v>867</v>
      </c>
      <c r="D203" s="6" t="s">
        <v>868</v>
      </c>
      <c r="E203" s="6" t="s">
        <v>869</v>
      </c>
      <c r="H203" s="21">
        <f t="shared" si="44"/>
        <v>-3103720</v>
      </c>
    </row>
    <row r="204" spans="2:8" x14ac:dyDescent="0.25">
      <c r="B204" s="5" t="s">
        <v>870</v>
      </c>
      <c r="C204" s="7" t="s">
        <v>871</v>
      </c>
      <c r="D204" s="6" t="s">
        <v>872</v>
      </c>
      <c r="E204" s="6" t="s">
        <v>873</v>
      </c>
      <c r="H204" s="21">
        <f t="shared" si="44"/>
        <v>-78696756</v>
      </c>
    </row>
    <row r="205" spans="2:8" x14ac:dyDescent="0.25">
      <c r="B205" s="5" t="s">
        <v>874</v>
      </c>
      <c r="C205" s="7" t="s">
        <v>875</v>
      </c>
      <c r="D205" s="6" t="s">
        <v>876</v>
      </c>
      <c r="E205" s="6" t="s">
        <v>877</v>
      </c>
      <c r="H205" s="21">
        <f t="shared" si="44"/>
        <v>-492000</v>
      </c>
    </row>
    <row r="206" spans="2:8" x14ac:dyDescent="0.25">
      <c r="B206" s="5" t="s">
        <v>878</v>
      </c>
      <c r="C206" s="7" t="s">
        <v>879</v>
      </c>
      <c r="D206" s="6" t="s">
        <v>880</v>
      </c>
      <c r="E206" s="6" t="s">
        <v>881</v>
      </c>
      <c r="H206" s="21">
        <f t="shared" si="44"/>
        <v>-166859658</v>
      </c>
    </row>
    <row r="207" spans="2:8" x14ac:dyDescent="0.25">
      <c r="B207" s="5" t="s">
        <v>882</v>
      </c>
      <c r="C207" s="7" t="s">
        <v>883</v>
      </c>
      <c r="D207" s="6" t="s">
        <v>884</v>
      </c>
      <c r="E207" s="6" t="s">
        <v>885</v>
      </c>
      <c r="H207" s="21">
        <f t="shared" si="44"/>
        <v>-853580808</v>
      </c>
    </row>
    <row r="208" spans="2:8" x14ac:dyDescent="0.25">
      <c r="B208" s="5" t="s">
        <v>886</v>
      </c>
      <c r="C208" s="7" t="s">
        <v>887</v>
      </c>
      <c r="D208" s="6" t="s">
        <v>888</v>
      </c>
      <c r="E208" s="6" t="s">
        <v>889</v>
      </c>
      <c r="H208" s="21">
        <f t="shared" si="44"/>
        <v>-143567530</v>
      </c>
    </row>
    <row r="209" spans="2:8" x14ac:dyDescent="0.25">
      <c r="B209" s="5" t="s">
        <v>890</v>
      </c>
      <c r="C209" s="7" t="s">
        <v>891</v>
      </c>
      <c r="D209" s="6" t="s">
        <v>892</v>
      </c>
      <c r="E209" s="6" t="s">
        <v>893</v>
      </c>
      <c r="H209" s="21">
        <f t="shared" si="44"/>
        <v>-23989750</v>
      </c>
    </row>
    <row r="210" spans="2:8" x14ac:dyDescent="0.25">
      <c r="B210" s="5" t="s">
        <v>894</v>
      </c>
      <c r="C210" s="7" t="s">
        <v>895</v>
      </c>
      <c r="D210" s="6" t="s">
        <v>896</v>
      </c>
      <c r="E210" s="6" t="s">
        <v>897</v>
      </c>
      <c r="H210" s="21">
        <f t="shared" si="44"/>
        <v>-143744588</v>
      </c>
    </row>
    <row r="211" spans="2:8" x14ac:dyDescent="0.25">
      <c r="B211" s="5" t="s">
        <v>898</v>
      </c>
      <c r="C211" s="7" t="s">
        <v>899</v>
      </c>
      <c r="D211" s="6" t="s">
        <v>900</v>
      </c>
      <c r="E211" s="6" t="s">
        <v>901</v>
      </c>
      <c r="H211" s="21">
        <f t="shared" si="44"/>
        <v>-77001</v>
      </c>
    </row>
    <row r="212" spans="2:8" x14ac:dyDescent="0.25">
      <c r="B212" s="5" t="s">
        <v>902</v>
      </c>
      <c r="C212" s="7" t="s">
        <v>903</v>
      </c>
      <c r="D212" s="6" t="s">
        <v>904</v>
      </c>
      <c r="E212" s="6" t="s">
        <v>904</v>
      </c>
      <c r="H212" s="21">
        <f t="shared" si="44"/>
        <v>0</v>
      </c>
    </row>
    <row r="213" spans="2:8" x14ac:dyDescent="0.25">
      <c r="B213" s="5" t="s">
        <v>905</v>
      </c>
      <c r="C213" s="7" t="s">
        <v>906</v>
      </c>
      <c r="D213" s="6" t="s">
        <v>907</v>
      </c>
      <c r="E213" s="6" t="s">
        <v>908</v>
      </c>
      <c r="H213" s="21">
        <f t="shared" si="44"/>
        <v>-70653</v>
      </c>
    </row>
    <row r="214" spans="2:8" x14ac:dyDescent="0.25">
      <c r="B214" s="5" t="s">
        <v>909</v>
      </c>
      <c r="C214" s="7" t="s">
        <v>910</v>
      </c>
      <c r="D214" s="6" t="s">
        <v>911</v>
      </c>
      <c r="E214" s="6" t="s">
        <v>911</v>
      </c>
      <c r="H214" s="21">
        <f t="shared" si="44"/>
        <v>0</v>
      </c>
    </row>
    <row r="215" spans="2:8" x14ac:dyDescent="0.25">
      <c r="B215" s="5" t="s">
        <v>912</v>
      </c>
      <c r="C215" s="7" t="s">
        <v>913</v>
      </c>
      <c r="D215" s="6" t="s">
        <v>914</v>
      </c>
      <c r="E215" s="6" t="s">
        <v>915</v>
      </c>
      <c r="H215" s="21">
        <f t="shared" si="44"/>
        <v>-33345000</v>
      </c>
    </row>
    <row r="216" spans="2:8" x14ac:dyDescent="0.25">
      <c r="B216" s="5" t="s">
        <v>920</v>
      </c>
      <c r="C216" s="7" t="s">
        <v>921</v>
      </c>
      <c r="D216" s="6" t="s">
        <v>922</v>
      </c>
      <c r="E216" s="6" t="s">
        <v>922</v>
      </c>
      <c r="H216" s="21">
        <f t="shared" ref="H216:H221" si="45">D216-E216</f>
        <v>0</v>
      </c>
    </row>
    <row r="217" spans="2:8" x14ac:dyDescent="0.25">
      <c r="B217" s="5" t="s">
        <v>923</v>
      </c>
      <c r="C217" s="7" t="s">
        <v>924</v>
      </c>
      <c r="D217" s="6" t="s">
        <v>925</v>
      </c>
      <c r="E217" s="6" t="s">
        <v>926</v>
      </c>
      <c r="H217" s="21">
        <f t="shared" si="45"/>
        <v>-2385763661</v>
      </c>
    </row>
    <row r="218" spans="2:8" x14ac:dyDescent="0.25">
      <c r="B218" s="5" t="s">
        <v>927</v>
      </c>
      <c r="C218" s="7" t="s">
        <v>928</v>
      </c>
      <c r="D218" s="6" t="s">
        <v>929</v>
      </c>
      <c r="E218" s="6" t="s">
        <v>930</v>
      </c>
      <c r="H218" s="21">
        <f t="shared" si="45"/>
        <v>-8875626</v>
      </c>
    </row>
    <row r="219" spans="2:8" x14ac:dyDescent="0.25">
      <c r="B219" s="5" t="s">
        <v>931</v>
      </c>
      <c r="C219" s="7" t="s">
        <v>932</v>
      </c>
      <c r="D219" s="6" t="s">
        <v>933</v>
      </c>
      <c r="E219" s="6" t="s">
        <v>934</v>
      </c>
      <c r="H219" s="21">
        <f t="shared" si="45"/>
        <v>-372139468</v>
      </c>
    </row>
    <row r="220" spans="2:8" x14ac:dyDescent="0.25">
      <c r="B220" s="5" t="s">
        <v>935</v>
      </c>
      <c r="C220" s="7" t="s">
        <v>936</v>
      </c>
      <c r="D220" s="6" t="s">
        <v>937</v>
      </c>
      <c r="E220" s="6" t="s">
        <v>938</v>
      </c>
      <c r="H220" s="21">
        <f t="shared" si="45"/>
        <v>-364476116</v>
      </c>
    </row>
    <row r="221" spans="2:8" x14ac:dyDescent="0.25">
      <c r="B221" s="5" t="s">
        <v>939</v>
      </c>
      <c r="C221" s="7" t="s">
        <v>940</v>
      </c>
      <c r="D221" s="6" t="s">
        <v>941</v>
      </c>
      <c r="E221" s="6" t="s">
        <v>942</v>
      </c>
      <c r="H221" s="21">
        <f t="shared" si="45"/>
        <v>-37488740</v>
      </c>
    </row>
    <row r="222" spans="2:8" x14ac:dyDescent="0.25">
      <c r="B222" s="5" t="s">
        <v>947</v>
      </c>
      <c r="C222" s="7" t="s">
        <v>948</v>
      </c>
      <c r="D222" s="6" t="s">
        <v>945</v>
      </c>
      <c r="E222" s="6" t="s">
        <v>946</v>
      </c>
      <c r="H222" s="21">
        <f t="shared" ref="H222" si="46">D222-E222</f>
        <v>-1487750</v>
      </c>
    </row>
    <row r="223" spans="2:8" x14ac:dyDescent="0.25">
      <c r="B223" s="5" t="s">
        <v>953</v>
      </c>
      <c r="C223" s="7" t="s">
        <v>954</v>
      </c>
      <c r="D223" s="6" t="s">
        <v>951</v>
      </c>
      <c r="E223" s="6" t="s">
        <v>952</v>
      </c>
      <c r="H223" s="21">
        <f t="shared" ref="H223" si="47">D223-E223</f>
        <v>-118703423</v>
      </c>
    </row>
    <row r="224" spans="2:8" x14ac:dyDescent="0.25">
      <c r="B224" s="5" t="s">
        <v>959</v>
      </c>
      <c r="C224" s="7" t="s">
        <v>960</v>
      </c>
      <c r="D224" s="6" t="s">
        <v>961</v>
      </c>
      <c r="E224" s="6" t="s">
        <v>962</v>
      </c>
      <c r="H224" s="21">
        <f t="shared" ref="H224:H228" si="48">D224-E224</f>
        <v>-766666</v>
      </c>
    </row>
    <row r="225" spans="2:8" x14ac:dyDescent="0.25">
      <c r="B225" s="5" t="s">
        <v>963</v>
      </c>
      <c r="C225" s="7" t="s">
        <v>964</v>
      </c>
      <c r="D225" s="6" t="s">
        <v>965</v>
      </c>
      <c r="E225" s="6" t="s">
        <v>966</v>
      </c>
      <c r="H225" s="21">
        <f t="shared" si="48"/>
        <v>-200439942</v>
      </c>
    </row>
    <row r="226" spans="2:8" x14ac:dyDescent="0.25">
      <c r="B226" s="5" t="s">
        <v>967</v>
      </c>
      <c r="C226" s="7" t="s">
        <v>968</v>
      </c>
      <c r="D226" s="6" t="s">
        <v>969</v>
      </c>
      <c r="E226" s="6" t="s">
        <v>970</v>
      </c>
      <c r="H226" s="21">
        <f t="shared" si="48"/>
        <v>-9076665</v>
      </c>
    </row>
    <row r="227" spans="2:8" x14ac:dyDescent="0.25">
      <c r="B227" s="5" t="s">
        <v>971</v>
      </c>
      <c r="C227" s="7" t="s">
        <v>972</v>
      </c>
      <c r="D227" s="6" t="s">
        <v>973</v>
      </c>
      <c r="E227" s="6" t="s">
        <v>973</v>
      </c>
      <c r="H227" s="21">
        <f t="shared" si="48"/>
        <v>0</v>
      </c>
    </row>
    <row r="228" spans="2:8" x14ac:dyDescent="0.25">
      <c r="B228" s="5" t="s">
        <v>974</v>
      </c>
      <c r="C228" s="7" t="s">
        <v>975</v>
      </c>
      <c r="D228" s="6" t="s">
        <v>976</v>
      </c>
      <c r="E228" s="6" t="s">
        <v>977</v>
      </c>
      <c r="H228" s="21">
        <f t="shared" si="48"/>
        <v>-285501960</v>
      </c>
    </row>
    <row r="229" spans="2:8" x14ac:dyDescent="0.25">
      <c r="B229" s="5" t="s">
        <v>986</v>
      </c>
      <c r="C229" s="7" t="s">
        <v>987</v>
      </c>
      <c r="D229" s="6" t="s">
        <v>988</v>
      </c>
      <c r="E229" s="6" t="s">
        <v>989</v>
      </c>
      <c r="H229" s="21">
        <f t="shared" ref="H229:H248" si="49">D229-E229</f>
        <v>-454981877</v>
      </c>
    </row>
    <row r="230" spans="2:8" x14ac:dyDescent="0.25">
      <c r="B230" s="5" t="s">
        <v>990</v>
      </c>
      <c r="C230" s="7" t="s">
        <v>991</v>
      </c>
      <c r="D230" s="6" t="s">
        <v>992</v>
      </c>
      <c r="E230" s="6" t="s">
        <v>993</v>
      </c>
      <c r="H230" s="21">
        <f t="shared" si="49"/>
        <v>-13587819</v>
      </c>
    </row>
    <row r="231" spans="2:8" x14ac:dyDescent="0.25">
      <c r="B231" s="5" t="s">
        <v>994</v>
      </c>
      <c r="C231" s="7" t="s">
        <v>995</v>
      </c>
      <c r="D231" s="6" t="s">
        <v>996</v>
      </c>
      <c r="E231" s="6" t="s">
        <v>997</v>
      </c>
      <c r="H231" s="21">
        <f t="shared" si="49"/>
        <v>-84439571</v>
      </c>
    </row>
    <row r="232" spans="2:8" x14ac:dyDescent="0.25">
      <c r="B232" s="5" t="s">
        <v>998</v>
      </c>
      <c r="C232" s="7" t="s">
        <v>999</v>
      </c>
      <c r="D232" s="6" t="s">
        <v>1000</v>
      </c>
      <c r="E232" s="6" t="s">
        <v>1001</v>
      </c>
      <c r="H232" s="21">
        <f t="shared" si="49"/>
        <v>-371363918</v>
      </c>
    </row>
    <row r="233" spans="2:8" x14ac:dyDescent="0.25">
      <c r="B233" s="5" t="s">
        <v>1002</v>
      </c>
      <c r="C233" s="7" t="s">
        <v>1003</v>
      </c>
      <c r="D233" s="6" t="s">
        <v>1004</v>
      </c>
      <c r="E233" s="6" t="s">
        <v>1005</v>
      </c>
      <c r="H233" s="21">
        <f t="shared" si="49"/>
        <v>-5172000</v>
      </c>
    </row>
    <row r="234" spans="2:8" x14ac:dyDescent="0.25">
      <c r="B234" s="5" t="s">
        <v>1006</v>
      </c>
      <c r="C234" s="7" t="s">
        <v>1007</v>
      </c>
      <c r="D234" s="6" t="s">
        <v>1008</v>
      </c>
      <c r="E234" s="6" t="s">
        <v>1009</v>
      </c>
      <c r="H234" s="21">
        <f t="shared" si="49"/>
        <v>-69406097</v>
      </c>
    </row>
    <row r="235" spans="2:8" x14ac:dyDescent="0.25">
      <c r="B235" s="5" t="s">
        <v>1010</v>
      </c>
      <c r="C235" s="7" t="s">
        <v>1011</v>
      </c>
      <c r="D235" s="6" t="s">
        <v>1012</v>
      </c>
      <c r="E235" s="6" t="s">
        <v>1013</v>
      </c>
      <c r="H235" s="21">
        <f t="shared" si="49"/>
        <v>-25779842</v>
      </c>
    </row>
    <row r="236" spans="2:8" x14ac:dyDescent="0.25">
      <c r="B236" s="5" t="s">
        <v>1014</v>
      </c>
      <c r="C236" s="7" t="s">
        <v>1015</v>
      </c>
      <c r="D236" s="6" t="s">
        <v>1016</v>
      </c>
      <c r="E236" s="6" t="s">
        <v>1017</v>
      </c>
      <c r="H236" s="21">
        <f t="shared" si="49"/>
        <v>-3809540063</v>
      </c>
    </row>
    <row r="237" spans="2:8" x14ac:dyDescent="0.25">
      <c r="B237" s="5" t="s">
        <v>1018</v>
      </c>
      <c r="C237" s="7" t="s">
        <v>1019</v>
      </c>
      <c r="D237" s="6" t="s">
        <v>1020</v>
      </c>
      <c r="E237" s="6" t="s">
        <v>1021</v>
      </c>
      <c r="H237" s="21">
        <f t="shared" si="49"/>
        <v>-302364534</v>
      </c>
    </row>
    <row r="238" spans="2:8" x14ac:dyDescent="0.25">
      <c r="B238" s="5" t="s">
        <v>1022</v>
      </c>
      <c r="C238" s="7" t="s">
        <v>1023</v>
      </c>
      <c r="D238" s="6" t="s">
        <v>1024</v>
      </c>
      <c r="E238" s="6" t="s">
        <v>1025</v>
      </c>
      <c r="H238" s="21">
        <f t="shared" si="49"/>
        <v>-1434443</v>
      </c>
    </row>
    <row r="239" spans="2:8" x14ac:dyDescent="0.25">
      <c r="B239" s="5" t="s">
        <v>1026</v>
      </c>
      <c r="C239" s="7" t="s">
        <v>1027</v>
      </c>
      <c r="D239" s="6" t="s">
        <v>1028</v>
      </c>
      <c r="E239" s="6" t="s">
        <v>1029</v>
      </c>
      <c r="H239" s="21">
        <f t="shared" si="49"/>
        <v>-262000</v>
      </c>
    </row>
    <row r="240" spans="2:8" x14ac:dyDescent="0.25">
      <c r="B240" s="5" t="s">
        <v>1030</v>
      </c>
      <c r="C240" s="7" t="s">
        <v>1031</v>
      </c>
      <c r="D240" s="6" t="s">
        <v>1032</v>
      </c>
      <c r="E240" s="6" t="s">
        <v>1033</v>
      </c>
      <c r="H240" s="21">
        <f t="shared" si="49"/>
        <v>-790000</v>
      </c>
    </row>
    <row r="241" spans="2:8" x14ac:dyDescent="0.25">
      <c r="B241" s="5" t="s">
        <v>1034</v>
      </c>
      <c r="C241" s="7" t="s">
        <v>1035</v>
      </c>
      <c r="D241" s="6" t="s">
        <v>1036</v>
      </c>
      <c r="E241" s="6" t="s">
        <v>1037</v>
      </c>
      <c r="H241" s="21">
        <f t="shared" si="49"/>
        <v>-995117254</v>
      </c>
    </row>
    <row r="242" spans="2:8" x14ac:dyDescent="0.25">
      <c r="B242" s="5" t="s">
        <v>1038</v>
      </c>
      <c r="C242" s="7" t="s">
        <v>1039</v>
      </c>
      <c r="D242" s="6" t="s">
        <v>1040</v>
      </c>
      <c r="E242" s="6" t="s">
        <v>1041</v>
      </c>
      <c r="H242" s="21">
        <f t="shared" si="49"/>
        <v>-806000</v>
      </c>
    </row>
    <row r="243" spans="2:8" x14ac:dyDescent="0.25">
      <c r="B243" s="5" t="s">
        <v>1042</v>
      </c>
      <c r="C243" s="7" t="s">
        <v>1043</v>
      </c>
      <c r="D243" s="6" t="s">
        <v>1044</v>
      </c>
      <c r="E243" s="6" t="s">
        <v>1045</v>
      </c>
      <c r="H243" s="21">
        <f t="shared" si="49"/>
        <v>-49668263</v>
      </c>
    </row>
    <row r="244" spans="2:8" x14ac:dyDescent="0.25">
      <c r="B244" s="5" t="s">
        <v>1046</v>
      </c>
      <c r="C244" s="7" t="s">
        <v>1047</v>
      </c>
      <c r="D244" s="6" t="s">
        <v>1048</v>
      </c>
      <c r="E244" s="6" t="s">
        <v>1049</v>
      </c>
      <c r="H244" s="21">
        <f t="shared" si="49"/>
        <v>-48284005</v>
      </c>
    </row>
    <row r="245" spans="2:8" x14ac:dyDescent="0.25">
      <c r="B245" s="5" t="s">
        <v>1050</v>
      </c>
      <c r="C245" s="7" t="s">
        <v>1051</v>
      </c>
      <c r="D245" s="6" t="s">
        <v>1052</v>
      </c>
      <c r="E245" s="6" t="s">
        <v>1053</v>
      </c>
      <c r="H245" s="21">
        <f t="shared" si="49"/>
        <v>-867428</v>
      </c>
    </row>
    <row r="246" spans="2:8" x14ac:dyDescent="0.25">
      <c r="B246" s="5" t="s">
        <v>1054</v>
      </c>
      <c r="C246" s="7" t="s">
        <v>1055</v>
      </c>
      <c r="D246" s="6" t="s">
        <v>1056</v>
      </c>
      <c r="E246" s="6" t="s">
        <v>1057</v>
      </c>
      <c r="H246" s="21">
        <f t="shared" si="49"/>
        <v>-227620244</v>
      </c>
    </row>
    <row r="247" spans="2:8" x14ac:dyDescent="0.25">
      <c r="B247" s="5" t="s">
        <v>1058</v>
      </c>
      <c r="C247" s="7" t="s">
        <v>1059</v>
      </c>
      <c r="D247" s="6" t="s">
        <v>1060</v>
      </c>
      <c r="E247" s="6" t="s">
        <v>1061</v>
      </c>
      <c r="H247" s="21">
        <f t="shared" si="49"/>
        <v>-105651943</v>
      </c>
    </row>
    <row r="248" spans="2:8" x14ac:dyDescent="0.25">
      <c r="B248" s="5" t="s">
        <v>1062</v>
      </c>
      <c r="C248" s="7" t="s">
        <v>1063</v>
      </c>
      <c r="D248" s="6" t="s">
        <v>1064</v>
      </c>
      <c r="E248" s="6" t="s">
        <v>1065</v>
      </c>
      <c r="H248" s="21">
        <f t="shared" si="49"/>
        <v>-4848000</v>
      </c>
    </row>
    <row r="249" spans="2:8" x14ac:dyDescent="0.25">
      <c r="B249" s="5" t="s">
        <v>1070</v>
      </c>
      <c r="C249" s="7" t="s">
        <v>1071</v>
      </c>
      <c r="D249" s="6" t="s">
        <v>1072</v>
      </c>
      <c r="E249" s="6" t="s">
        <v>1072</v>
      </c>
      <c r="H249" s="21">
        <f t="shared" ref="H249:H251" si="50">D249-E249</f>
        <v>0</v>
      </c>
    </row>
    <row r="250" spans="2:8" x14ac:dyDescent="0.25">
      <c r="B250" s="5" t="s">
        <v>1073</v>
      </c>
      <c r="C250" s="7" t="s">
        <v>1074</v>
      </c>
      <c r="D250" s="6" t="s">
        <v>1072</v>
      </c>
      <c r="E250" s="6" t="s">
        <v>24</v>
      </c>
      <c r="H250" s="21">
        <f t="shared" si="50"/>
        <v>-10735390</v>
      </c>
    </row>
    <row r="251" spans="2:8" x14ac:dyDescent="0.25">
      <c r="B251" s="5" t="s">
        <v>1075</v>
      </c>
      <c r="C251" s="7" t="s">
        <v>1076</v>
      </c>
      <c r="D251" s="6" t="s">
        <v>1077</v>
      </c>
      <c r="E251" s="6" t="s">
        <v>1077</v>
      </c>
      <c r="H251" s="21">
        <f t="shared" si="50"/>
        <v>0</v>
      </c>
    </row>
    <row r="252" spans="2:8" x14ac:dyDescent="0.25">
      <c r="B252" s="5" t="s">
        <v>1082</v>
      </c>
      <c r="C252" s="7" t="s">
        <v>1083</v>
      </c>
      <c r="D252" s="6" t="s">
        <v>1084</v>
      </c>
      <c r="E252" s="6" t="s">
        <v>1085</v>
      </c>
      <c r="H252" s="21">
        <f t="shared" ref="H252:H254" si="51">D252-E252</f>
        <v>-57852143</v>
      </c>
    </row>
    <row r="253" spans="2:8" x14ac:dyDescent="0.25">
      <c r="B253" s="5" t="s">
        <v>1086</v>
      </c>
      <c r="C253" s="7" t="s">
        <v>1087</v>
      </c>
      <c r="D253" s="6" t="s">
        <v>1088</v>
      </c>
      <c r="E253" s="6" t="s">
        <v>1089</v>
      </c>
      <c r="H253" s="21">
        <f t="shared" si="51"/>
        <v>-65887813</v>
      </c>
    </row>
    <row r="254" spans="2:8" x14ac:dyDescent="0.25">
      <c r="B254" s="5" t="s">
        <v>1090</v>
      </c>
      <c r="C254" s="7" t="s">
        <v>1091</v>
      </c>
      <c r="D254" s="6" t="s">
        <v>1092</v>
      </c>
      <c r="E254" s="6" t="s">
        <v>1093</v>
      </c>
      <c r="H254" s="21">
        <f t="shared" si="51"/>
        <v>-1048000</v>
      </c>
    </row>
    <row r="255" spans="2:8" x14ac:dyDescent="0.25">
      <c r="B255" s="5" t="s">
        <v>1102</v>
      </c>
      <c r="C255" s="7" t="s">
        <v>1103</v>
      </c>
      <c r="D255" s="6" t="s">
        <v>1104</v>
      </c>
      <c r="E255" s="6" t="s">
        <v>1105</v>
      </c>
      <c r="H255" s="21">
        <f t="shared" ref="H255:H257" si="52">D255-E255</f>
        <v>-1189672</v>
      </c>
    </row>
    <row r="256" spans="2:8" x14ac:dyDescent="0.25">
      <c r="B256" s="5" t="s">
        <v>1106</v>
      </c>
      <c r="C256" s="7" t="s">
        <v>1107</v>
      </c>
      <c r="D256" s="6" t="s">
        <v>1108</v>
      </c>
      <c r="E256" s="6" t="s">
        <v>1109</v>
      </c>
      <c r="H256" s="21">
        <f t="shared" si="52"/>
        <v>-1096735</v>
      </c>
    </row>
    <row r="257" spans="2:8" x14ac:dyDescent="0.25">
      <c r="B257" s="5" t="s">
        <v>1110</v>
      </c>
      <c r="C257" s="7" t="s">
        <v>1111</v>
      </c>
      <c r="D257" s="6" t="s">
        <v>1112</v>
      </c>
      <c r="E257" s="6" t="s">
        <v>1113</v>
      </c>
      <c r="H257" s="21">
        <f t="shared" si="52"/>
        <v>-337500</v>
      </c>
    </row>
    <row r="258" spans="2:8" x14ac:dyDescent="0.25">
      <c r="B258" s="5" t="s">
        <v>1118</v>
      </c>
      <c r="C258" s="7" t="s">
        <v>1119</v>
      </c>
      <c r="D258" s="6" t="s">
        <v>1120</v>
      </c>
      <c r="E258" s="6" t="s">
        <v>1121</v>
      </c>
      <c r="H258" s="21">
        <f t="shared" ref="H258:H261" si="53">D258-E258</f>
        <v>-113334</v>
      </c>
    </row>
    <row r="259" spans="2:8" x14ac:dyDescent="0.25">
      <c r="B259" s="5" t="s">
        <v>1122</v>
      </c>
      <c r="C259" s="7" t="s">
        <v>1123</v>
      </c>
      <c r="D259" s="6" t="s">
        <v>1124</v>
      </c>
      <c r="E259" s="6" t="s">
        <v>1125</v>
      </c>
      <c r="H259" s="21">
        <f t="shared" si="53"/>
        <v>-2258838</v>
      </c>
    </row>
    <row r="260" spans="2:8" x14ac:dyDescent="0.25">
      <c r="B260" s="5" t="s">
        <v>1126</v>
      </c>
      <c r="C260" s="7" t="s">
        <v>1127</v>
      </c>
      <c r="D260" s="6" t="s">
        <v>1128</v>
      </c>
      <c r="E260" s="6" t="s">
        <v>1129</v>
      </c>
      <c r="H260" s="21">
        <f t="shared" si="53"/>
        <v>-320250</v>
      </c>
    </row>
    <row r="261" spans="2:8" x14ac:dyDescent="0.25">
      <c r="B261" s="5" t="s">
        <v>1130</v>
      </c>
      <c r="C261" s="7" t="s">
        <v>1131</v>
      </c>
      <c r="D261" s="6" t="s">
        <v>1132</v>
      </c>
      <c r="E261" s="6" t="s">
        <v>1133</v>
      </c>
      <c r="H261" s="21">
        <f t="shared" si="53"/>
        <v>-49500</v>
      </c>
    </row>
    <row r="262" spans="2:8" x14ac:dyDescent="0.25">
      <c r="B262" s="3"/>
      <c r="C262" s="3" t="s">
        <v>1134</v>
      </c>
      <c r="D262" s="4" t="s">
        <v>68</v>
      </c>
      <c r="E262" s="4" t="s">
        <v>69</v>
      </c>
    </row>
    <row r="263" spans="2:8" x14ac:dyDescent="0.25">
      <c r="B263" s="5"/>
      <c r="C263" s="5"/>
      <c r="D263" s="5"/>
      <c r="E263" s="5"/>
    </row>
    <row r="264" spans="2:8" x14ac:dyDescent="0.25">
      <c r="B264" s="3"/>
      <c r="C264" s="3"/>
      <c r="D264" s="4"/>
      <c r="E264" s="4"/>
    </row>
    <row r="265" spans="2:8" x14ac:dyDescent="0.25">
      <c r="B265" s="5"/>
      <c r="C265" s="5"/>
      <c r="D265" s="5"/>
      <c r="E265" s="5"/>
    </row>
    <row r="266" spans="2:8" x14ac:dyDescent="0.25">
      <c r="B266" s="3" t="s">
        <v>1135</v>
      </c>
      <c r="C266" s="3" t="s">
        <v>1136</v>
      </c>
      <c r="D266" s="4" t="s">
        <v>1137</v>
      </c>
      <c r="E266" s="4" t="s">
        <v>1138</v>
      </c>
    </row>
    <row r="267" spans="2:8" x14ac:dyDescent="0.25">
      <c r="B267" s="5" t="s">
        <v>1145</v>
      </c>
      <c r="C267" s="7" t="s">
        <v>1146</v>
      </c>
      <c r="D267" s="6" t="s">
        <v>1147</v>
      </c>
      <c r="E267" s="6" t="s">
        <v>1147</v>
      </c>
      <c r="H267" s="21">
        <f t="shared" ref="H267:H268" si="54">D267-E267</f>
        <v>0</v>
      </c>
    </row>
    <row r="268" spans="2:8" x14ac:dyDescent="0.25">
      <c r="B268" s="5" t="s">
        <v>1148</v>
      </c>
      <c r="C268" s="7" t="s">
        <v>1149</v>
      </c>
      <c r="D268" s="6" t="s">
        <v>1150</v>
      </c>
      <c r="E268" s="6" t="s">
        <v>1151</v>
      </c>
      <c r="H268" s="21">
        <f t="shared" si="54"/>
        <v>197530000</v>
      </c>
    </row>
    <row r="269" spans="2:8" x14ac:dyDescent="0.25">
      <c r="B269" s="5" t="s">
        <v>1158</v>
      </c>
      <c r="C269" s="7" t="s">
        <v>1159</v>
      </c>
      <c r="D269" s="6" t="s">
        <v>1160</v>
      </c>
      <c r="E269" s="6" t="s">
        <v>1161</v>
      </c>
      <c r="H269" s="21">
        <f t="shared" ref="H269:H270" si="55">D269-E269</f>
        <v>-59200000</v>
      </c>
    </row>
    <row r="270" spans="2:8" x14ac:dyDescent="0.25">
      <c r="B270" s="5" t="s">
        <v>1162</v>
      </c>
      <c r="C270" s="7" t="s">
        <v>1163</v>
      </c>
      <c r="D270" s="6" t="s">
        <v>1164</v>
      </c>
      <c r="E270" s="6" t="s">
        <v>1164</v>
      </c>
      <c r="H270" s="21">
        <f t="shared" si="55"/>
        <v>0</v>
      </c>
    </row>
    <row r="271" spans="2:8" x14ac:dyDescent="0.25">
      <c r="B271" s="5" t="s">
        <v>1171</v>
      </c>
      <c r="C271" s="7" t="s">
        <v>1172</v>
      </c>
      <c r="D271" s="6" t="s">
        <v>1173</v>
      </c>
      <c r="E271" s="6" t="s">
        <v>1174</v>
      </c>
      <c r="H271" s="21">
        <f t="shared" ref="H271:H272" si="56">D271-E271</f>
        <v>-47177500</v>
      </c>
    </row>
    <row r="272" spans="2:8" x14ac:dyDescent="0.25">
      <c r="B272" s="5" t="s">
        <v>1175</v>
      </c>
      <c r="C272" s="7" t="s">
        <v>1176</v>
      </c>
      <c r="D272" s="6" t="s">
        <v>1177</v>
      </c>
      <c r="E272" s="6" t="s">
        <v>1177</v>
      </c>
      <c r="H272" s="21">
        <f t="shared" si="56"/>
        <v>0</v>
      </c>
    </row>
    <row r="273" spans="2:8" x14ac:dyDescent="0.25">
      <c r="B273" s="5" t="s">
        <v>1185</v>
      </c>
      <c r="C273" s="7" t="s">
        <v>1186</v>
      </c>
      <c r="D273" s="6" t="s">
        <v>1181</v>
      </c>
      <c r="E273" s="6" t="s">
        <v>1181</v>
      </c>
      <c r="H273" s="21">
        <f t="shared" ref="H273" si="57">D273-E273</f>
        <v>0</v>
      </c>
    </row>
    <row r="274" spans="2:8" x14ac:dyDescent="0.25">
      <c r="B274" s="5" t="s">
        <v>1190</v>
      </c>
      <c r="C274" s="7" t="s">
        <v>1191</v>
      </c>
      <c r="D274" s="6" t="s">
        <v>1189</v>
      </c>
      <c r="E274" s="6" t="s">
        <v>24</v>
      </c>
      <c r="H274" s="21">
        <f t="shared" ref="H274" si="58">D274-E274</f>
        <v>59200000</v>
      </c>
    </row>
    <row r="275" spans="2:8" x14ac:dyDescent="0.25">
      <c r="B275" s="3"/>
      <c r="C275" s="3" t="s">
        <v>1192</v>
      </c>
      <c r="D275" s="4" t="s">
        <v>1137</v>
      </c>
      <c r="E275" s="4" t="s">
        <v>1138</v>
      </c>
    </row>
    <row r="276" spans="2:8" x14ac:dyDescent="0.25">
      <c r="B276" s="5"/>
      <c r="C276" s="5"/>
      <c r="D276" s="5"/>
      <c r="E276" s="5"/>
    </row>
    <row r="277" spans="2:8" x14ac:dyDescent="0.25">
      <c r="B277" s="3"/>
      <c r="C277" s="3"/>
      <c r="D277" s="4"/>
      <c r="E277" s="4"/>
    </row>
    <row r="278" spans="2:8" x14ac:dyDescent="0.25">
      <c r="B278" s="5"/>
      <c r="C278" s="5"/>
      <c r="D278" s="5"/>
      <c r="E278" s="5"/>
    </row>
    <row r="279" spans="2:8" x14ac:dyDescent="0.25">
      <c r="B279" s="3"/>
      <c r="C279" s="3" t="s">
        <v>1193</v>
      </c>
      <c r="D279" s="4" t="s">
        <v>24</v>
      </c>
      <c r="E279" s="4" t="s">
        <v>24</v>
      </c>
    </row>
    <row r="280" spans="2:8" x14ac:dyDescent="0.25">
      <c r="B280" s="5"/>
      <c r="C280" s="5"/>
      <c r="D280" s="5"/>
      <c r="E280" s="5"/>
    </row>
    <row r="281" spans="2:8" x14ac:dyDescent="0.25">
      <c r="B281" s="3"/>
      <c r="C281" s="3"/>
      <c r="D281" s="4"/>
      <c r="E281" s="4"/>
    </row>
    <row r="282" spans="2:8" x14ac:dyDescent="0.25">
      <c r="B282" s="5"/>
      <c r="C282" s="5"/>
      <c r="D282" s="5"/>
      <c r="E282" s="5"/>
    </row>
    <row r="283" spans="2:8" x14ac:dyDescent="0.25">
      <c r="B283" s="3"/>
      <c r="C283" s="3" t="s">
        <v>1194</v>
      </c>
      <c r="D283" s="4" t="s">
        <v>12</v>
      </c>
      <c r="E283" s="4" t="s">
        <v>13</v>
      </c>
    </row>
    <row r="284" spans="2:8" x14ac:dyDescent="0.25">
      <c r="B284" s="5"/>
      <c r="C284" s="5"/>
      <c r="D284" s="5"/>
      <c r="E284" s="5"/>
    </row>
    <row r="285" spans="2:8" x14ac:dyDescent="0.25">
      <c r="B285" s="3"/>
      <c r="C285" s="3"/>
      <c r="D285" s="4"/>
      <c r="E285" s="4"/>
    </row>
    <row r="286" spans="2:8" x14ac:dyDescent="0.25">
      <c r="B286" s="5"/>
      <c r="C286" s="5"/>
      <c r="D286" s="5"/>
      <c r="E286" s="5"/>
    </row>
    <row r="287" spans="2:8" x14ac:dyDescent="0.25">
      <c r="B287" s="3" t="s">
        <v>1195</v>
      </c>
      <c r="C287" s="3" t="s">
        <v>1196</v>
      </c>
      <c r="D287" s="4" t="s">
        <v>1197</v>
      </c>
      <c r="E287" s="4" t="s">
        <v>1198</v>
      </c>
    </row>
    <row r="288" spans="2:8" x14ac:dyDescent="0.25">
      <c r="B288" s="3" t="s">
        <v>1199</v>
      </c>
      <c r="C288" s="3" t="s">
        <v>1200</v>
      </c>
      <c r="D288" s="4" t="s">
        <v>1197</v>
      </c>
      <c r="E288" s="4" t="s">
        <v>1198</v>
      </c>
    </row>
    <row r="289" spans="2:8" x14ac:dyDescent="0.25">
      <c r="B289" s="5" t="s">
        <v>1210</v>
      </c>
      <c r="C289" s="7" t="s">
        <v>1211</v>
      </c>
      <c r="D289" s="6" t="s">
        <v>24</v>
      </c>
      <c r="E289" s="6" t="s">
        <v>1207</v>
      </c>
      <c r="H289" s="21">
        <f t="shared" ref="H289" si="59">D289-E289</f>
        <v>-65000000</v>
      </c>
    </row>
    <row r="290" spans="2:8" x14ac:dyDescent="0.25">
      <c r="B290" s="5" t="s">
        <v>1217</v>
      </c>
      <c r="C290" s="7" t="s">
        <v>1218</v>
      </c>
      <c r="D290" s="6" t="s">
        <v>1203</v>
      </c>
      <c r="E290" s="6" t="s">
        <v>1214</v>
      </c>
      <c r="H290" s="21">
        <f t="shared" ref="H290" si="60">D290-E290</f>
        <v>-2997000</v>
      </c>
    </row>
    <row r="291" spans="2:8" x14ac:dyDescent="0.25">
      <c r="B291" s="5" t="s">
        <v>1227</v>
      </c>
      <c r="C291" s="7" t="s">
        <v>1228</v>
      </c>
      <c r="D291" s="6" t="s">
        <v>24</v>
      </c>
      <c r="E291" s="6" t="s">
        <v>1229</v>
      </c>
      <c r="H291" s="21">
        <f t="shared" ref="H291:H296" si="61">D291-E291</f>
        <v>-574260000</v>
      </c>
    </row>
    <row r="292" spans="2:8" x14ac:dyDescent="0.25">
      <c r="B292" s="5" t="s">
        <v>1230</v>
      </c>
      <c r="C292" s="7" t="s">
        <v>1231</v>
      </c>
      <c r="D292" s="6" t="s">
        <v>24</v>
      </c>
      <c r="E292" s="6" t="s">
        <v>1232</v>
      </c>
      <c r="H292" s="21">
        <f t="shared" si="61"/>
        <v>-364840000</v>
      </c>
    </row>
    <row r="293" spans="2:8" x14ac:dyDescent="0.25">
      <c r="B293" s="5" t="s">
        <v>1233</v>
      </c>
      <c r="C293" s="7" t="s">
        <v>1234</v>
      </c>
      <c r="D293" s="6" t="s">
        <v>1235</v>
      </c>
      <c r="E293" s="6" t="s">
        <v>1235</v>
      </c>
      <c r="H293" s="21">
        <f t="shared" si="61"/>
        <v>0</v>
      </c>
    </row>
    <row r="294" spans="2:8" x14ac:dyDescent="0.25">
      <c r="B294" s="5" t="s">
        <v>1236</v>
      </c>
      <c r="C294" s="7" t="s">
        <v>1237</v>
      </c>
      <c r="D294" s="6" t="s">
        <v>1238</v>
      </c>
      <c r="E294" s="6" t="s">
        <v>1239</v>
      </c>
      <c r="H294" s="21">
        <f t="shared" si="61"/>
        <v>725205800</v>
      </c>
    </row>
    <row r="295" spans="2:8" x14ac:dyDescent="0.25">
      <c r="B295" s="5" t="s">
        <v>1240</v>
      </c>
      <c r="C295" s="7" t="s">
        <v>1241</v>
      </c>
      <c r="D295" s="6" t="s">
        <v>1242</v>
      </c>
      <c r="E295" s="6" t="s">
        <v>1242</v>
      </c>
      <c r="H295" s="21">
        <f t="shared" si="61"/>
        <v>0</v>
      </c>
    </row>
    <row r="296" spans="2:8" x14ac:dyDescent="0.25">
      <c r="B296" s="5" t="s">
        <v>1243</v>
      </c>
      <c r="C296" s="7" t="s">
        <v>1244</v>
      </c>
      <c r="D296" s="6" t="s">
        <v>1245</v>
      </c>
      <c r="E296" s="6" t="s">
        <v>1245</v>
      </c>
      <c r="H296" s="21">
        <f t="shared" si="61"/>
        <v>0</v>
      </c>
    </row>
    <row r="297" spans="2:8" x14ac:dyDescent="0.25">
      <c r="B297" s="3"/>
      <c r="C297" s="3" t="s">
        <v>1246</v>
      </c>
      <c r="D297" s="4" t="s">
        <v>1197</v>
      </c>
      <c r="E297" s="4" t="s">
        <v>1198</v>
      </c>
    </row>
    <row r="298" spans="2:8" x14ac:dyDescent="0.25">
      <c r="B298" s="5"/>
      <c r="C298" s="5"/>
      <c r="D298" s="5"/>
      <c r="E298" s="5"/>
    </row>
    <row r="299" spans="2:8" x14ac:dyDescent="0.25">
      <c r="B299" s="3"/>
      <c r="C299" s="3" t="s">
        <v>1247</v>
      </c>
      <c r="D299" s="4" t="s">
        <v>1197</v>
      </c>
      <c r="E299" s="4" t="s">
        <v>1198</v>
      </c>
    </row>
    <row r="300" spans="2:8" x14ac:dyDescent="0.25">
      <c r="B300" s="5"/>
      <c r="C300" s="5"/>
      <c r="D300" s="5"/>
      <c r="E300" s="5"/>
    </row>
    <row r="301" spans="2:8" x14ac:dyDescent="0.25">
      <c r="B301" s="3"/>
      <c r="C301" s="3"/>
      <c r="D301" s="4"/>
      <c r="E301" s="4"/>
    </row>
    <row r="302" spans="2:8" x14ac:dyDescent="0.25">
      <c r="B302" s="5"/>
      <c r="C302" s="5"/>
      <c r="D302" s="5"/>
      <c r="E302" s="5"/>
    </row>
    <row r="303" spans="2:8" x14ac:dyDescent="0.25">
      <c r="B303" s="3" t="s">
        <v>1248</v>
      </c>
      <c r="C303" s="3" t="s">
        <v>1249</v>
      </c>
      <c r="D303" s="4" t="s">
        <v>1250</v>
      </c>
      <c r="E303" s="4" t="s">
        <v>1251</v>
      </c>
    </row>
    <row r="304" spans="2:8" x14ac:dyDescent="0.25">
      <c r="B304" s="3" t="s">
        <v>1252</v>
      </c>
      <c r="C304" s="3" t="s">
        <v>1249</v>
      </c>
      <c r="D304" s="4" t="s">
        <v>1250</v>
      </c>
      <c r="E304" s="4" t="s">
        <v>1251</v>
      </c>
    </row>
    <row r="305" spans="2:8" x14ac:dyDescent="0.25">
      <c r="B305" s="5" t="s">
        <v>1253</v>
      </c>
      <c r="C305" s="5" t="s">
        <v>1254</v>
      </c>
      <c r="D305" s="6" t="s">
        <v>1255</v>
      </c>
      <c r="E305" s="6" t="s">
        <v>1256</v>
      </c>
    </row>
    <row r="306" spans="2:8" x14ac:dyDescent="0.25">
      <c r="B306" s="5" t="s">
        <v>1257</v>
      </c>
      <c r="C306" s="5" t="s">
        <v>1254</v>
      </c>
      <c r="D306" s="6" t="s">
        <v>1258</v>
      </c>
      <c r="E306" s="6" t="s">
        <v>1259</v>
      </c>
    </row>
    <row r="307" spans="2:8" x14ac:dyDescent="0.25">
      <c r="B307" s="5" t="s">
        <v>1260</v>
      </c>
      <c r="C307" s="5" t="s">
        <v>1254</v>
      </c>
      <c r="D307" s="6" t="s">
        <v>1258</v>
      </c>
      <c r="E307" s="6" t="s">
        <v>1259</v>
      </c>
    </row>
    <row r="308" spans="2:8" x14ac:dyDescent="0.25">
      <c r="B308" s="5" t="s">
        <v>1261</v>
      </c>
      <c r="C308" s="7" t="s">
        <v>1254</v>
      </c>
      <c r="D308" s="6" t="s">
        <v>1258</v>
      </c>
      <c r="E308" s="6" t="s">
        <v>1259</v>
      </c>
      <c r="H308" s="21">
        <f t="shared" ref="H308" si="62">D308-E308</f>
        <v>19172337059.019958</v>
      </c>
    </row>
    <row r="309" spans="2:8" x14ac:dyDescent="0.25">
      <c r="B309" s="5" t="s">
        <v>1267</v>
      </c>
      <c r="C309" s="7" t="s">
        <v>1263</v>
      </c>
      <c r="D309" s="6" t="s">
        <v>1264</v>
      </c>
      <c r="E309" s="6" t="s">
        <v>1265</v>
      </c>
      <c r="H309" s="21">
        <f t="shared" ref="H309" si="63">D309-E309</f>
        <v>-30224286151.200012</v>
      </c>
    </row>
    <row r="310" spans="2:8" x14ac:dyDescent="0.25">
      <c r="B310" s="5" t="s">
        <v>1275</v>
      </c>
      <c r="C310" s="7" t="s">
        <v>1273</v>
      </c>
      <c r="D310" s="6" t="s">
        <v>1270</v>
      </c>
      <c r="E310" s="6" t="s">
        <v>1271</v>
      </c>
      <c r="H310" s="21">
        <f t="shared" ref="H310" si="64">D310-E310</f>
        <v>19747239555</v>
      </c>
    </row>
    <row r="311" spans="2:8" x14ac:dyDescent="0.25">
      <c r="B311" s="3"/>
      <c r="C311" s="3" t="s">
        <v>1276</v>
      </c>
      <c r="D311" s="4" t="s">
        <v>1250</v>
      </c>
      <c r="E311" s="4" t="s">
        <v>1251</v>
      </c>
    </row>
    <row r="312" spans="2:8" x14ac:dyDescent="0.25">
      <c r="B312" s="5"/>
      <c r="C312" s="5"/>
      <c r="D312" s="5"/>
      <c r="E312" s="5"/>
    </row>
    <row r="313" spans="2:8" x14ac:dyDescent="0.25">
      <c r="B313" s="3"/>
      <c r="C313" s="3"/>
      <c r="D313" s="4"/>
      <c r="E313" s="4"/>
    </row>
    <row r="314" spans="2:8" x14ac:dyDescent="0.25">
      <c r="B314" s="5"/>
      <c r="C314" s="5"/>
      <c r="D314" s="5"/>
      <c r="E314" s="5"/>
    </row>
    <row r="315" spans="2:8" x14ac:dyDescent="0.25">
      <c r="B315" s="3"/>
      <c r="C315" s="3" t="s">
        <v>1277</v>
      </c>
      <c r="D315" s="4" t="s">
        <v>1278</v>
      </c>
      <c r="E315" s="4" t="s">
        <v>1279</v>
      </c>
    </row>
    <row r="316" spans="2:8" x14ac:dyDescent="0.25">
      <c r="B316" s="14"/>
      <c r="C316" s="1"/>
      <c r="D316" s="17"/>
      <c r="E316" s="17"/>
    </row>
    <row r="317" spans="2:8" x14ac:dyDescent="0.25">
      <c r="B317" s="14"/>
      <c r="C317" s="1"/>
      <c r="D317" s="14" t="s">
        <v>1280</v>
      </c>
      <c r="E317" s="14"/>
    </row>
    <row r="318" spans="2:8" x14ac:dyDescent="0.25">
      <c r="B318" s="14"/>
      <c r="C318" s="1"/>
      <c r="D318" s="14" t="s">
        <v>1281</v>
      </c>
      <c r="E318" s="14"/>
    </row>
    <row r="319" spans="2:8" x14ac:dyDescent="0.25">
      <c r="B319" s="14"/>
      <c r="C319" s="1"/>
      <c r="D319" s="18" t="s">
        <v>1282</v>
      </c>
      <c r="E319" s="18"/>
    </row>
    <row r="320" spans="2:8" x14ac:dyDescent="0.25">
      <c r="B320" s="14"/>
      <c r="C320" s="1"/>
      <c r="D320" s="18" t="s">
        <v>1282</v>
      </c>
      <c r="E320" s="18"/>
    </row>
    <row r="321" spans="2:5" x14ac:dyDescent="0.25">
      <c r="B321" s="14"/>
      <c r="C321" s="1"/>
      <c r="D321" s="18" t="s">
        <v>1282</v>
      </c>
      <c r="E321" s="18"/>
    </row>
    <row r="322" spans="2:5" x14ac:dyDescent="0.25">
      <c r="B322" s="14"/>
      <c r="C322" s="1"/>
      <c r="D322" s="14" t="s">
        <v>1283</v>
      </c>
      <c r="E322" s="14"/>
    </row>
    <row r="323" spans="2:5" x14ac:dyDescent="0.25">
      <c r="B323" s="14"/>
      <c r="C323" s="1"/>
      <c r="D323" s="14" t="s">
        <v>1284</v>
      </c>
      <c r="E323" s="14"/>
    </row>
    <row r="324" spans="2:5" x14ac:dyDescent="0.25">
      <c r="B324" s="14"/>
      <c r="C324" s="14"/>
      <c r="D324" s="14"/>
      <c r="E324" s="14"/>
    </row>
    <row r="325" spans="2:5" x14ac:dyDescent="0.25">
      <c r="B325" s="14" t="s">
        <v>1285</v>
      </c>
      <c r="C325" s="14"/>
      <c r="D325" s="14"/>
      <c r="E325" s="14"/>
    </row>
  </sheetData>
  <mergeCells count="19">
    <mergeCell ref="B324:E324"/>
    <mergeCell ref="B325:E325"/>
    <mergeCell ref="B6:E6"/>
    <mergeCell ref="B316:B323"/>
    <mergeCell ref="D316:E316"/>
    <mergeCell ref="D317:E317"/>
    <mergeCell ref="D318:E318"/>
    <mergeCell ref="D319:E319"/>
    <mergeCell ref="D320:E320"/>
    <mergeCell ref="D321:E321"/>
    <mergeCell ref="D322:E322"/>
    <mergeCell ref="D323:E323"/>
    <mergeCell ref="B1:B5"/>
    <mergeCell ref="C1:D1"/>
    <mergeCell ref="E1:E5"/>
    <mergeCell ref="C2:D2"/>
    <mergeCell ref="C3:D3"/>
    <mergeCell ref="C4:D4"/>
    <mergeCell ref="C5:D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E7D79-5874-4205-A256-8A984FB409D8}">
  <dimension ref="F2:J195"/>
  <sheetViews>
    <sheetView topLeftCell="A64" workbookViewId="0">
      <selection activeCell="J194" sqref="J194"/>
    </sheetView>
  </sheetViews>
  <sheetFormatPr defaultRowHeight="15" x14ac:dyDescent="0.25"/>
  <cols>
    <col min="6" max="6" width="28.7109375" customWidth="1"/>
    <col min="7" max="8" width="24.42578125" customWidth="1"/>
    <col min="9" max="9" width="14.28515625" bestFit="1" customWidth="1"/>
  </cols>
  <sheetData>
    <row r="2" spans="6:7" x14ac:dyDescent="0.25">
      <c r="F2" s="21">
        <v>12295100</v>
      </c>
      <c r="G2" s="21">
        <v>1395100</v>
      </c>
    </row>
    <row r="3" spans="6:7" x14ac:dyDescent="0.25">
      <c r="F3" s="21">
        <v>681815000</v>
      </c>
      <c r="G3" s="21">
        <v>681815000</v>
      </c>
    </row>
    <row r="4" spans="6:7" x14ac:dyDescent="0.25">
      <c r="F4" s="21">
        <v>1073056352</v>
      </c>
      <c r="G4" s="21">
        <v>1073056352</v>
      </c>
    </row>
    <row r="5" spans="6:7" x14ac:dyDescent="0.25">
      <c r="F5" s="21">
        <v>22700000</v>
      </c>
      <c r="G5" s="21">
        <v>22700000</v>
      </c>
    </row>
    <row r="6" spans="6:7" x14ac:dyDescent="0.25">
      <c r="F6" s="21">
        <v>129166750</v>
      </c>
      <c r="G6" s="21">
        <v>122666750</v>
      </c>
    </row>
    <row r="7" spans="6:7" x14ac:dyDescent="0.25">
      <c r="F7" s="21">
        <v>9300000</v>
      </c>
      <c r="G7" s="21">
        <v>9300000</v>
      </c>
    </row>
    <row r="8" spans="6:7" x14ac:dyDescent="0.25">
      <c r="F8" s="21">
        <v>5480554998.3999996</v>
      </c>
      <c r="G8" s="21">
        <v>5197104998.3999996</v>
      </c>
    </row>
    <row r="9" spans="6:7" x14ac:dyDescent="0.25">
      <c r="F9" s="21">
        <v>4372460396</v>
      </c>
      <c r="G9" s="21">
        <v>3450104296</v>
      </c>
    </row>
    <row r="10" spans="6:7" x14ac:dyDescent="0.25">
      <c r="F10" s="21">
        <v>20627908666.299999</v>
      </c>
      <c r="G10" s="21">
        <v>19305539266.299999</v>
      </c>
    </row>
    <row r="11" spans="6:7" x14ac:dyDescent="0.25">
      <c r="F11" s="21">
        <v>56263000</v>
      </c>
      <c r="G11" s="21">
        <v>56263000</v>
      </c>
    </row>
    <row r="12" spans="6:7" x14ac:dyDescent="0.25">
      <c r="F12" s="21">
        <v>1381734286</v>
      </c>
      <c r="G12" s="21">
        <v>1220699486</v>
      </c>
    </row>
    <row r="13" spans="6:7" x14ac:dyDescent="0.25">
      <c r="F13" s="21">
        <v>1200000</v>
      </c>
      <c r="G13" s="21">
        <v>1200000</v>
      </c>
    </row>
    <row r="14" spans="6:7" x14ac:dyDescent="0.25">
      <c r="F14" s="21">
        <v>4077110992</v>
      </c>
      <c r="G14" s="21">
        <v>3847231992</v>
      </c>
    </row>
    <row r="15" spans="6:7" x14ac:dyDescent="0.25">
      <c r="F15" s="21">
        <v>34139200</v>
      </c>
      <c r="G15" s="21">
        <v>0</v>
      </c>
    </row>
    <row r="16" spans="6:7" x14ac:dyDescent="0.25">
      <c r="F16" s="21">
        <v>35777000</v>
      </c>
      <c r="G16" s="21">
        <v>650000</v>
      </c>
    </row>
    <row r="17" spans="6:7" x14ac:dyDescent="0.25">
      <c r="F17" s="21">
        <v>17733000</v>
      </c>
      <c r="G17" s="21">
        <v>0</v>
      </c>
    </row>
    <row r="18" spans="6:7" x14ac:dyDescent="0.25">
      <c r="F18" s="21">
        <v>134230000</v>
      </c>
      <c r="G18" s="21">
        <v>0</v>
      </c>
    </row>
    <row r="19" spans="6:7" x14ac:dyDescent="0.25">
      <c r="F19" s="21">
        <v>6000000</v>
      </c>
      <c r="G19" s="21">
        <v>0</v>
      </c>
    </row>
    <row r="20" spans="6:7" x14ac:dyDescent="0.25">
      <c r="F20" s="21">
        <v>275804000</v>
      </c>
      <c r="G20" s="21">
        <v>48200000</v>
      </c>
    </row>
    <row r="21" spans="6:7" x14ac:dyDescent="0.25">
      <c r="F21" s="21">
        <v>88038000</v>
      </c>
      <c r="G21" s="21">
        <v>88038000</v>
      </c>
    </row>
    <row r="22" spans="6:7" x14ac:dyDescent="0.25">
      <c r="F22" s="21">
        <v>1507914318</v>
      </c>
      <c r="G22" s="21">
        <v>1507914318</v>
      </c>
    </row>
    <row r="23" spans="6:7" x14ac:dyDescent="0.25">
      <c r="F23" s="21">
        <v>144827500</v>
      </c>
      <c r="G23" s="21">
        <v>144827500</v>
      </c>
    </row>
    <row r="24" spans="6:7" x14ac:dyDescent="0.25">
      <c r="F24" s="21">
        <v>1759710000</v>
      </c>
      <c r="G24" s="21">
        <v>1759710000</v>
      </c>
    </row>
    <row r="25" spans="6:7" x14ac:dyDescent="0.25">
      <c r="F25" s="21">
        <v>324836398</v>
      </c>
      <c r="G25" s="21">
        <v>294936398</v>
      </c>
    </row>
    <row r="26" spans="6:7" x14ac:dyDescent="0.25">
      <c r="F26" s="21">
        <v>1047000</v>
      </c>
      <c r="G26" s="21">
        <v>315000</v>
      </c>
    </row>
    <row r="27" spans="6:7" x14ac:dyDescent="0.25">
      <c r="F27" s="21">
        <v>1100000</v>
      </c>
      <c r="G27" s="21">
        <v>1100000</v>
      </c>
    </row>
    <row r="28" spans="6:7" x14ac:dyDescent="0.25">
      <c r="F28" s="21">
        <v>1500000</v>
      </c>
      <c r="G28" s="21">
        <v>1500000</v>
      </c>
    </row>
    <row r="29" spans="6:7" x14ac:dyDescent="0.25">
      <c r="F29" s="21">
        <v>1384500</v>
      </c>
      <c r="G29" s="21">
        <v>1384500</v>
      </c>
    </row>
    <row r="30" spans="6:7" x14ac:dyDescent="0.25">
      <c r="F30" s="21">
        <v>1000000</v>
      </c>
      <c r="G30" s="21">
        <v>1000000</v>
      </c>
    </row>
    <row r="31" spans="6:7" x14ac:dyDescent="0.25">
      <c r="F31" s="21">
        <v>750000</v>
      </c>
      <c r="G31" s="21">
        <v>750000</v>
      </c>
    </row>
    <row r="32" spans="6:7" x14ac:dyDescent="0.25">
      <c r="F32" s="21">
        <v>155612800</v>
      </c>
      <c r="G32" s="21">
        <v>155612800</v>
      </c>
    </row>
    <row r="33" spans="6:7" x14ac:dyDescent="0.25">
      <c r="F33" s="21">
        <v>3045000</v>
      </c>
      <c r="G33" s="21">
        <v>3045000</v>
      </c>
    </row>
    <row r="34" spans="6:7" x14ac:dyDescent="0.25">
      <c r="F34" s="21">
        <v>9000000</v>
      </c>
      <c r="G34" s="21">
        <v>9000000</v>
      </c>
    </row>
    <row r="35" spans="6:7" x14ac:dyDescent="0.25">
      <c r="F35" s="21">
        <v>6400000</v>
      </c>
      <c r="G35" s="21">
        <v>6400000</v>
      </c>
    </row>
    <row r="36" spans="6:7" x14ac:dyDescent="0.25">
      <c r="F36" s="21">
        <v>20800000</v>
      </c>
      <c r="G36" s="21">
        <v>20800000</v>
      </c>
    </row>
    <row r="37" spans="6:7" x14ac:dyDescent="0.25">
      <c r="F37" s="21">
        <v>192649900</v>
      </c>
      <c r="G37" s="21">
        <v>78799900</v>
      </c>
    </row>
    <row r="38" spans="6:7" x14ac:dyDescent="0.25">
      <c r="F38" s="21">
        <v>18900000</v>
      </c>
      <c r="G38" s="21">
        <v>18900000</v>
      </c>
    </row>
    <row r="39" spans="6:7" x14ac:dyDescent="0.25">
      <c r="F39" s="21">
        <v>402124781</v>
      </c>
      <c r="G39" s="21">
        <v>361373781</v>
      </c>
    </row>
    <row r="40" spans="6:7" x14ac:dyDescent="0.25">
      <c r="F40" s="21">
        <v>2900000</v>
      </c>
      <c r="G40" s="21">
        <v>2900000</v>
      </c>
    </row>
    <row r="41" spans="6:7" x14ac:dyDescent="0.25">
      <c r="F41" s="21">
        <v>209807900</v>
      </c>
      <c r="G41" s="21">
        <v>95957900</v>
      </c>
    </row>
    <row r="42" spans="6:7" x14ac:dyDescent="0.25">
      <c r="F42" s="21">
        <v>40660000</v>
      </c>
      <c r="G42" s="21">
        <v>40660000</v>
      </c>
    </row>
    <row r="43" spans="6:7" x14ac:dyDescent="0.25">
      <c r="F43" s="21">
        <v>1306785000</v>
      </c>
      <c r="G43" s="21">
        <v>1306785000</v>
      </c>
    </row>
    <row r="44" spans="6:7" x14ac:dyDescent="0.25">
      <c r="F44" s="21">
        <v>18097514043</v>
      </c>
      <c r="G44" s="21">
        <v>18097514043</v>
      </c>
    </row>
    <row r="45" spans="6:7" x14ac:dyDescent="0.25">
      <c r="F45" s="21">
        <v>1947883700</v>
      </c>
      <c r="G45" s="21">
        <v>1947883700</v>
      </c>
    </row>
    <row r="46" spans="6:7" x14ac:dyDescent="0.25">
      <c r="F46" s="21">
        <v>1772675315</v>
      </c>
      <c r="G46" s="21">
        <v>1592925315</v>
      </c>
    </row>
    <row r="47" spans="6:7" x14ac:dyDescent="0.25">
      <c r="F47" s="21">
        <v>1243467760</v>
      </c>
      <c r="G47" s="21">
        <v>1063717760</v>
      </c>
    </row>
    <row r="48" spans="6:7" x14ac:dyDescent="0.25">
      <c r="F48" s="21">
        <v>1584992650</v>
      </c>
      <c r="G48" s="21">
        <v>1584992650</v>
      </c>
    </row>
    <row r="49" spans="6:7" x14ac:dyDescent="0.25">
      <c r="F49" s="21">
        <v>4455644392</v>
      </c>
      <c r="G49" s="21">
        <v>4455644392</v>
      </c>
    </row>
    <row r="50" spans="6:7" x14ac:dyDescent="0.25">
      <c r="F50" s="21">
        <v>38654700</v>
      </c>
      <c r="G50" s="21">
        <v>38654700</v>
      </c>
    </row>
    <row r="51" spans="6:7" x14ac:dyDescent="0.25">
      <c r="F51" s="21">
        <v>951738437</v>
      </c>
      <c r="G51" s="21">
        <v>771988437</v>
      </c>
    </row>
    <row r="52" spans="6:7" x14ac:dyDescent="0.25">
      <c r="F52" s="21">
        <v>4920000</v>
      </c>
      <c r="G52" s="21">
        <v>4920000</v>
      </c>
    </row>
    <row r="53" spans="6:7" x14ac:dyDescent="0.25">
      <c r="F53" s="21">
        <v>1668596580</v>
      </c>
      <c r="G53" s="21">
        <v>1668596580</v>
      </c>
    </row>
    <row r="54" spans="6:7" x14ac:dyDescent="0.25">
      <c r="F54" s="21">
        <v>9430406588</v>
      </c>
      <c r="G54" s="21">
        <v>8456826588</v>
      </c>
    </row>
    <row r="55" spans="6:7" x14ac:dyDescent="0.25">
      <c r="F55" s="21">
        <v>1575125464</v>
      </c>
      <c r="G55" s="21">
        <v>1454775464</v>
      </c>
    </row>
    <row r="56" spans="6:7" x14ac:dyDescent="0.25">
      <c r="F56" s="21">
        <v>239897500</v>
      </c>
      <c r="G56" s="21">
        <v>239897500</v>
      </c>
    </row>
    <row r="57" spans="6:7" x14ac:dyDescent="0.25">
      <c r="F57" s="21">
        <v>1411820542</v>
      </c>
      <c r="G57" s="21">
        <v>1405870500</v>
      </c>
    </row>
    <row r="58" spans="6:7" x14ac:dyDescent="0.25">
      <c r="F58" s="21">
        <v>1155000</v>
      </c>
      <c r="G58" s="21">
        <v>1155000</v>
      </c>
    </row>
    <row r="59" spans="6:7" x14ac:dyDescent="0.25">
      <c r="F59" s="21">
        <v>300000</v>
      </c>
      <c r="G59" s="21">
        <v>300000</v>
      </c>
    </row>
    <row r="60" spans="6:7" x14ac:dyDescent="0.25">
      <c r="F60" s="21">
        <v>1059800.3</v>
      </c>
      <c r="G60" s="21">
        <v>1059800.3</v>
      </c>
    </row>
    <row r="61" spans="6:7" x14ac:dyDescent="0.25">
      <c r="F61" s="21">
        <v>2400000</v>
      </c>
      <c r="G61" s="21">
        <v>2400000</v>
      </c>
    </row>
    <row r="62" spans="6:7" x14ac:dyDescent="0.25">
      <c r="F62" s="21">
        <v>333450000</v>
      </c>
      <c r="G62" s="21">
        <v>333450000</v>
      </c>
    </row>
    <row r="63" spans="6:7" x14ac:dyDescent="0.25">
      <c r="F63" s="21">
        <v>251146214</v>
      </c>
      <c r="G63" s="21">
        <v>251146214</v>
      </c>
    </row>
    <row r="64" spans="6:7" x14ac:dyDescent="0.25">
      <c r="F64" s="21">
        <v>22535484937.66</v>
      </c>
      <c r="G64" s="21">
        <v>20948179697.66</v>
      </c>
    </row>
    <row r="65" spans="6:8" x14ac:dyDescent="0.25">
      <c r="F65" s="21">
        <v>66816000</v>
      </c>
      <c r="G65" s="21">
        <v>55956000</v>
      </c>
    </row>
    <row r="66" spans="6:8" x14ac:dyDescent="0.25">
      <c r="F66" s="21">
        <v>3958233334</v>
      </c>
      <c r="G66" s="21">
        <v>3759529134</v>
      </c>
    </row>
    <row r="67" spans="6:8" x14ac:dyDescent="0.25">
      <c r="F67" s="21">
        <v>2401516194</v>
      </c>
      <c r="G67" s="21">
        <v>2342446484</v>
      </c>
    </row>
    <row r="68" spans="6:8" x14ac:dyDescent="0.25">
      <c r="F68" s="21">
        <v>302259920</v>
      </c>
      <c r="G68" s="21">
        <v>302259920</v>
      </c>
    </row>
    <row r="69" spans="6:8" x14ac:dyDescent="0.25">
      <c r="F69" s="21">
        <v>14877500</v>
      </c>
      <c r="G69" s="21">
        <v>14877500</v>
      </c>
    </row>
    <row r="70" spans="6:8" x14ac:dyDescent="0.25">
      <c r="F70" s="21">
        <v>434820000</v>
      </c>
      <c r="G70" s="21">
        <v>272592000</v>
      </c>
    </row>
    <row r="71" spans="6:8" x14ac:dyDescent="0.25">
      <c r="F71" s="21">
        <v>2300000</v>
      </c>
      <c r="G71" s="21">
        <v>2300000</v>
      </c>
    </row>
    <row r="72" spans="6:8" x14ac:dyDescent="0.25">
      <c r="F72" s="21">
        <v>1123198038</v>
      </c>
      <c r="G72" s="21">
        <v>1054693038</v>
      </c>
    </row>
    <row r="73" spans="6:8" x14ac:dyDescent="0.25">
      <c r="F73" s="21">
        <v>49760000</v>
      </c>
      <c r="G73" s="21">
        <v>38420000</v>
      </c>
    </row>
    <row r="74" spans="6:8" x14ac:dyDescent="0.25">
      <c r="F74" s="21">
        <v>13344000</v>
      </c>
      <c r="G74" s="21">
        <v>13344000</v>
      </c>
    </row>
    <row r="75" spans="6:8" x14ac:dyDescent="0.25">
      <c r="F75" s="21">
        <v>1418827245</v>
      </c>
      <c r="G75" s="21">
        <v>1239077245</v>
      </c>
    </row>
    <row r="76" spans="6:8" x14ac:dyDescent="0.25">
      <c r="F76" s="21">
        <f>SUM(F2:F75)</f>
        <v>121964327691.66</v>
      </c>
      <c r="G76" s="21">
        <f>SUM(G2:G75)</f>
        <v>114357029999.66</v>
      </c>
      <c r="H76" s="28">
        <f>F76-G76</f>
        <v>7607297692</v>
      </c>
    </row>
    <row r="77" spans="6:8" x14ac:dyDescent="0.25">
      <c r="F77" s="21">
        <v>121964327691.66</v>
      </c>
      <c r="G77" s="21">
        <v>114357029999.66</v>
      </c>
      <c r="H77" s="21">
        <v>7607297692</v>
      </c>
    </row>
    <row r="82" spans="6:9" x14ac:dyDescent="0.25">
      <c r="F82" s="21">
        <v>5037347700</v>
      </c>
      <c r="G82" s="21">
        <v>2646035600</v>
      </c>
      <c r="H82" s="28">
        <f>SUM(F82:G82)</f>
        <v>7683383300</v>
      </c>
      <c r="I82" s="29" t="s">
        <v>1286</v>
      </c>
    </row>
    <row r="83" spans="6:9" x14ac:dyDescent="0.25">
      <c r="F83" s="21"/>
      <c r="G83" s="21"/>
      <c r="H83" s="28"/>
      <c r="I83" s="29"/>
    </row>
    <row r="84" spans="6:9" x14ac:dyDescent="0.25">
      <c r="F84" s="21"/>
      <c r="G84" s="21"/>
      <c r="H84" s="28">
        <v>2646035600</v>
      </c>
      <c r="I84" s="29" t="s">
        <v>1290</v>
      </c>
    </row>
    <row r="85" spans="6:9" x14ac:dyDescent="0.25">
      <c r="H85" s="21">
        <v>350995450</v>
      </c>
      <c r="I85" s="29" t="s">
        <v>1287</v>
      </c>
    </row>
    <row r="86" spans="6:9" x14ac:dyDescent="0.25">
      <c r="H86" s="21">
        <v>3002644150</v>
      </c>
      <c r="I86" s="29" t="s">
        <v>1288</v>
      </c>
    </row>
    <row r="87" spans="6:9" x14ac:dyDescent="0.25">
      <c r="H87" s="21">
        <v>1012740000</v>
      </c>
      <c r="I87" s="29" t="s">
        <v>1289</v>
      </c>
    </row>
    <row r="88" spans="6:9" x14ac:dyDescent="0.25">
      <c r="H88" s="28">
        <f>SUM(H84:H87)</f>
        <v>7012415200</v>
      </c>
    </row>
    <row r="89" spans="6:9" x14ac:dyDescent="0.25">
      <c r="H89" s="28">
        <v>7012415200</v>
      </c>
    </row>
    <row r="90" spans="6:9" x14ac:dyDescent="0.25">
      <c r="H90" s="21">
        <f>F82+H88</f>
        <v>12049762900</v>
      </c>
    </row>
    <row r="91" spans="6:9" x14ac:dyDescent="0.25">
      <c r="H91" s="28">
        <f>H90-H77</f>
        <v>4442465208</v>
      </c>
    </row>
    <row r="92" spans="6:9" x14ac:dyDescent="0.25">
      <c r="H92">
        <v>4442465208</v>
      </c>
    </row>
    <row r="94" spans="6:9" x14ac:dyDescent="0.25">
      <c r="H94" s="21">
        <v>3002644150</v>
      </c>
      <c r="I94" s="29" t="s">
        <v>1291</v>
      </c>
    </row>
    <row r="95" spans="6:9" x14ac:dyDescent="0.25">
      <c r="H95" s="21">
        <v>1113425000</v>
      </c>
      <c r="I95" s="29" t="s">
        <v>1292</v>
      </c>
    </row>
    <row r="96" spans="6:9" x14ac:dyDescent="0.25">
      <c r="H96" s="21">
        <v>111541100</v>
      </c>
      <c r="I96" s="29" t="s">
        <v>1295</v>
      </c>
    </row>
    <row r="97" spans="6:9" x14ac:dyDescent="0.25">
      <c r="H97" s="21">
        <v>100000000</v>
      </c>
      <c r="I97" s="29" t="s">
        <v>1293</v>
      </c>
    </row>
    <row r="98" spans="6:9" x14ac:dyDescent="0.25">
      <c r="H98" s="21">
        <v>114854958</v>
      </c>
      <c r="I98" s="29" t="s">
        <v>1294</v>
      </c>
    </row>
    <row r="99" spans="6:9" x14ac:dyDescent="0.25">
      <c r="H99" s="28">
        <f>SUM(H94:H98)</f>
        <v>4442465208</v>
      </c>
    </row>
    <row r="102" spans="6:9" x14ac:dyDescent="0.25">
      <c r="G102">
        <v>44130513253</v>
      </c>
      <c r="H102" s="21">
        <v>42045414405</v>
      </c>
      <c r="I102" s="29" t="s">
        <v>1296</v>
      </c>
    </row>
    <row r="103" spans="6:9" x14ac:dyDescent="0.25">
      <c r="G103" s="28">
        <f>SUM(H102:H103)</f>
        <v>44130513253</v>
      </c>
      <c r="H103" s="21">
        <v>2085098848</v>
      </c>
      <c r="I103" s="29" t="s">
        <v>1297</v>
      </c>
    </row>
    <row r="104" spans="6:9" x14ac:dyDescent="0.25">
      <c r="F104">
        <v>8810378962</v>
      </c>
      <c r="G104" s="28">
        <f>SUM(H103:H104)</f>
        <v>8810378962</v>
      </c>
      <c r="H104" s="30">
        <v>6725280114</v>
      </c>
      <c r="I104" s="29" t="s">
        <v>1298</v>
      </c>
    </row>
    <row r="105" spans="6:9" x14ac:dyDescent="0.25">
      <c r="G105" s="21">
        <v>50855793367</v>
      </c>
      <c r="H105" s="21">
        <f>SUM(H102:H104)</f>
        <v>50855793367</v>
      </c>
    </row>
    <row r="106" spans="6:9" x14ac:dyDescent="0.25">
      <c r="H106" s="21"/>
    </row>
    <row r="107" spans="6:9" x14ac:dyDescent="0.25">
      <c r="H107" s="21">
        <v>6725280114</v>
      </c>
      <c r="I107" s="29" t="s">
        <v>1298</v>
      </c>
    </row>
    <row r="108" spans="6:9" x14ac:dyDescent="0.25">
      <c r="H108" s="21">
        <v>1012740000</v>
      </c>
      <c r="I108" s="29" t="s">
        <v>1299</v>
      </c>
    </row>
    <row r="109" spans="6:9" x14ac:dyDescent="0.25">
      <c r="H109" s="21">
        <v>500189950</v>
      </c>
      <c r="I109" s="29" t="s">
        <v>1300</v>
      </c>
    </row>
    <row r="110" spans="6:9" x14ac:dyDescent="0.25">
      <c r="H110" s="21">
        <v>28038896</v>
      </c>
      <c r="I110" s="29" t="s">
        <v>1301</v>
      </c>
    </row>
    <row r="111" spans="6:9" x14ac:dyDescent="0.25">
      <c r="H111" s="30">
        <v>689346000</v>
      </c>
      <c r="I111" s="29" t="s">
        <v>1302</v>
      </c>
    </row>
    <row r="112" spans="6:9" x14ac:dyDescent="0.25">
      <c r="G112" s="21">
        <v>8955594960</v>
      </c>
      <c r="H112" s="21">
        <f>SUM(H107:H111)</f>
        <v>8955594960</v>
      </c>
    </row>
    <row r="114" spans="8:9" x14ac:dyDescent="0.25">
      <c r="H114" s="28">
        <f>H105-H112</f>
        <v>41900198407</v>
      </c>
    </row>
    <row r="115" spans="8:9" x14ac:dyDescent="0.25">
      <c r="H115" s="21">
        <v>369937519958.03998</v>
      </c>
      <c r="I115" s="29" t="s">
        <v>1303</v>
      </c>
    </row>
    <row r="116" spans="8:9" x14ac:dyDescent="0.25">
      <c r="H116" s="21">
        <v>328037321551.03998</v>
      </c>
      <c r="I116" s="29" t="s">
        <v>1304</v>
      </c>
    </row>
    <row r="117" spans="8:9" x14ac:dyDescent="0.25">
      <c r="H117" s="28">
        <f>H115-H116</f>
        <v>41900198407</v>
      </c>
    </row>
    <row r="120" spans="8:9" x14ac:dyDescent="0.25">
      <c r="H120" s="21">
        <v>194703165</v>
      </c>
      <c r="I120" s="29" t="s">
        <v>1303</v>
      </c>
    </row>
    <row r="121" spans="8:9" x14ac:dyDescent="0.25">
      <c r="H121" s="21">
        <v>194703165</v>
      </c>
      <c r="I121" s="29" t="s">
        <v>1304</v>
      </c>
    </row>
    <row r="122" spans="8:9" x14ac:dyDescent="0.25">
      <c r="H122" s="21"/>
      <c r="I122" s="29"/>
    </row>
    <row r="123" spans="8:9" x14ac:dyDescent="0.25">
      <c r="H123" s="21">
        <v>93059630</v>
      </c>
      <c r="I123" t="s">
        <v>1305</v>
      </c>
    </row>
    <row r="124" spans="8:9" x14ac:dyDescent="0.25">
      <c r="H124" s="21">
        <v>101643535</v>
      </c>
      <c r="I124" t="s">
        <v>1306</v>
      </c>
    </row>
    <row r="127" spans="8:9" x14ac:dyDescent="0.25">
      <c r="H127" s="21">
        <v>19982400868</v>
      </c>
      <c r="I127" s="29" t="s">
        <v>1304</v>
      </c>
    </row>
    <row r="128" spans="8:9" x14ac:dyDescent="0.25">
      <c r="H128" s="21">
        <v>334572950</v>
      </c>
      <c r="I128" s="29" t="s">
        <v>1307</v>
      </c>
    </row>
    <row r="130" spans="8:9" x14ac:dyDescent="0.25">
      <c r="H130" s="21">
        <v>334572950</v>
      </c>
      <c r="I130" s="29" t="s">
        <v>1308</v>
      </c>
    </row>
    <row r="131" spans="8:9" x14ac:dyDescent="0.25">
      <c r="H131" s="21">
        <v>19982400868</v>
      </c>
      <c r="I131" s="29" t="s">
        <v>1303</v>
      </c>
    </row>
    <row r="133" spans="8:9" x14ac:dyDescent="0.25">
      <c r="H133" s="21">
        <v>1047772930</v>
      </c>
      <c r="I133" s="29" t="s">
        <v>1304</v>
      </c>
    </row>
    <row r="134" spans="8:9" x14ac:dyDescent="0.25">
      <c r="H134" s="21">
        <v>1047772930</v>
      </c>
      <c r="I134" s="29" t="s">
        <v>1303</v>
      </c>
    </row>
    <row r="136" spans="8:9" x14ac:dyDescent="0.25">
      <c r="H136" s="21">
        <v>312506679.39999998</v>
      </c>
      <c r="I136" t="s">
        <v>1304</v>
      </c>
    </row>
    <row r="137" spans="8:9" x14ac:dyDescent="0.25">
      <c r="H137" s="21">
        <v>197530000</v>
      </c>
      <c r="I137" s="29" t="s">
        <v>1307</v>
      </c>
    </row>
    <row r="138" spans="8:9" x14ac:dyDescent="0.25">
      <c r="H138" s="21">
        <v>59200000</v>
      </c>
      <c r="I138" s="29" t="s">
        <v>1309</v>
      </c>
    </row>
    <row r="139" spans="8:9" x14ac:dyDescent="0.25">
      <c r="H139" s="21">
        <v>450836679.39999998</v>
      </c>
      <c r="I139" t="s">
        <v>1303</v>
      </c>
    </row>
    <row r="142" spans="8:9" x14ac:dyDescent="0.25">
      <c r="H142" s="21">
        <v>1691359612.9100001</v>
      </c>
      <c r="I142" s="29" t="s">
        <v>1310</v>
      </c>
    </row>
    <row r="143" spans="8:9" x14ac:dyDescent="0.25">
      <c r="H143" s="21">
        <v>406165000</v>
      </c>
      <c r="I143" t="s">
        <v>1311</v>
      </c>
    </row>
    <row r="144" spans="8:9" x14ac:dyDescent="0.25">
      <c r="H144" s="21">
        <v>488545000.30000001</v>
      </c>
      <c r="I144" t="s">
        <v>1312</v>
      </c>
    </row>
    <row r="145" spans="7:9" x14ac:dyDescent="0.25">
      <c r="H145" s="21">
        <v>-10000000</v>
      </c>
      <c r="I145" t="s">
        <v>1313</v>
      </c>
    </row>
    <row r="146" spans="7:9" x14ac:dyDescent="0.25">
      <c r="H146" s="21">
        <v>-2125232933.8099999</v>
      </c>
      <c r="I146" t="s">
        <v>1314</v>
      </c>
    </row>
    <row r="147" spans="7:9" x14ac:dyDescent="0.25">
      <c r="H147" s="21"/>
    </row>
    <row r="148" spans="7:9" x14ac:dyDescent="0.25">
      <c r="G148">
        <v>406165000</v>
      </c>
    </row>
    <row r="149" spans="7:9" x14ac:dyDescent="0.25">
      <c r="G149" s="28">
        <f>SUM(H149:H150)</f>
        <v>406165000</v>
      </c>
      <c r="H149" s="31">
        <v>10000000</v>
      </c>
      <c r="I149" t="s">
        <v>1146</v>
      </c>
    </row>
    <row r="150" spans="7:9" x14ac:dyDescent="0.25">
      <c r="H150" s="31">
        <v>396165000</v>
      </c>
      <c r="I150" t="s">
        <v>1149</v>
      </c>
    </row>
    <row r="151" spans="7:9" x14ac:dyDescent="0.25">
      <c r="H151" s="21">
        <v>1812994613.21</v>
      </c>
      <c r="I151" s="29" t="s">
        <v>1159</v>
      </c>
    </row>
    <row r="152" spans="7:9" x14ac:dyDescent="0.25">
      <c r="H152" s="21">
        <v>366910000</v>
      </c>
      <c r="I152" s="29" t="s">
        <v>1163</v>
      </c>
    </row>
    <row r="153" spans="7:9" x14ac:dyDescent="0.25">
      <c r="G153" s="28">
        <f>SUM(H153:H154)</f>
        <v>-60488083</v>
      </c>
      <c r="H153" s="31">
        <v>-50488083</v>
      </c>
      <c r="I153" s="29" t="s">
        <v>1172</v>
      </c>
    </row>
    <row r="154" spans="7:9" x14ac:dyDescent="0.25">
      <c r="G154">
        <v>-60488083</v>
      </c>
      <c r="H154" s="31">
        <v>-10000000</v>
      </c>
      <c r="I154" s="29" t="s">
        <v>1176</v>
      </c>
    </row>
    <row r="155" spans="7:9" x14ac:dyDescent="0.25">
      <c r="G155" s="28">
        <f>SUM(H155:H156)</f>
        <v>-2066032933.8099999</v>
      </c>
      <c r="H155" s="21">
        <v>-2125232933.8099999</v>
      </c>
      <c r="I155" s="29" t="s">
        <v>1186</v>
      </c>
    </row>
    <row r="156" spans="7:9" x14ac:dyDescent="0.25">
      <c r="G156">
        <v>-2066032933.8099999</v>
      </c>
      <c r="H156" s="21">
        <v>59200000</v>
      </c>
      <c r="I156" s="29" t="s">
        <v>1191</v>
      </c>
    </row>
    <row r="157" spans="7:9" x14ac:dyDescent="0.25">
      <c r="H157" s="21">
        <v>459548596.39999998</v>
      </c>
      <c r="I157" t="s">
        <v>1192</v>
      </c>
    </row>
    <row r="158" spans="7:9" x14ac:dyDescent="0.25">
      <c r="H158" s="28">
        <f>H157-H139</f>
        <v>8711917</v>
      </c>
    </row>
    <row r="161" spans="6:9" x14ac:dyDescent="0.25">
      <c r="H161" s="21">
        <v>406165000</v>
      </c>
      <c r="I161" t="s">
        <v>1303</v>
      </c>
    </row>
    <row r="162" spans="6:9" x14ac:dyDescent="0.25">
      <c r="H162" s="21">
        <v>208635000</v>
      </c>
      <c r="I162" t="s">
        <v>1304</v>
      </c>
    </row>
    <row r="163" spans="6:9" x14ac:dyDescent="0.25">
      <c r="H163" s="21">
        <f>H161-H162</f>
        <v>197530000</v>
      </c>
    </row>
    <row r="164" spans="6:9" x14ac:dyDescent="0.25">
      <c r="H164">
        <v>197530000</v>
      </c>
    </row>
    <row r="166" spans="6:9" x14ac:dyDescent="0.25">
      <c r="H166" s="21">
        <v>2179904613.21</v>
      </c>
      <c r="I166" t="s">
        <v>1303</v>
      </c>
    </row>
    <row r="167" spans="6:9" x14ac:dyDescent="0.25">
      <c r="H167" s="21">
        <v>2239104613.21</v>
      </c>
      <c r="I167" t="s">
        <v>1304</v>
      </c>
    </row>
    <row r="169" spans="6:9" x14ac:dyDescent="0.25">
      <c r="F169" s="28">
        <f>H169-G169</f>
        <v>59200000</v>
      </c>
      <c r="G169" s="21">
        <v>1812994613.21</v>
      </c>
      <c r="H169" s="21">
        <v>1872194613.21</v>
      </c>
    </row>
    <row r="170" spans="6:9" x14ac:dyDescent="0.25">
      <c r="F170">
        <v>59200000</v>
      </c>
      <c r="G170" s="21">
        <v>366910000</v>
      </c>
      <c r="H170" s="21">
        <v>366910000</v>
      </c>
    </row>
    <row r="172" spans="6:9" x14ac:dyDescent="0.25">
      <c r="H172" s="33">
        <v>2342109200</v>
      </c>
      <c r="I172" t="s">
        <v>1303</v>
      </c>
    </row>
    <row r="173" spans="6:9" x14ac:dyDescent="0.25">
      <c r="H173" s="34">
        <v>2624000400</v>
      </c>
      <c r="I173" t="s">
        <v>1304</v>
      </c>
    </row>
    <row r="175" spans="6:9" x14ac:dyDescent="0.25">
      <c r="F175" s="29" t="s">
        <v>1317</v>
      </c>
      <c r="G175" s="21">
        <v>116614500</v>
      </c>
      <c r="H175" s="35">
        <v>65000000</v>
      </c>
    </row>
    <row r="176" spans="6:9" x14ac:dyDescent="0.25">
      <c r="F176" s="29" t="s">
        <v>1318</v>
      </c>
      <c r="G176" s="21">
        <v>5960000</v>
      </c>
      <c r="H176" s="21">
        <v>2997000</v>
      </c>
    </row>
    <row r="177" spans="6:9" x14ac:dyDescent="0.25">
      <c r="F177" s="29" t="s">
        <v>1319</v>
      </c>
      <c r="G177" s="21">
        <v>53090000</v>
      </c>
      <c r="H177" s="21">
        <v>574260000</v>
      </c>
    </row>
    <row r="178" spans="6:9" x14ac:dyDescent="0.25">
      <c r="F178" s="29" t="s">
        <v>1320</v>
      </c>
      <c r="G178" s="28">
        <f>F179-F180</f>
        <v>111622950</v>
      </c>
      <c r="H178" s="21">
        <v>364840000</v>
      </c>
    </row>
    <row r="179" spans="6:9" x14ac:dyDescent="0.25">
      <c r="F179" s="21">
        <v>1432443900</v>
      </c>
      <c r="H179" s="21">
        <v>1320820950</v>
      </c>
    </row>
    <row r="180" spans="6:9" x14ac:dyDescent="0.25">
      <c r="F180" s="21">
        <v>1320820950</v>
      </c>
      <c r="G180" s="28">
        <f>SUM(G175:G179)</f>
        <v>287287450</v>
      </c>
      <c r="H180" s="21">
        <f>SUM(H175:H179)</f>
        <v>2327917950</v>
      </c>
    </row>
    <row r="181" spans="6:9" x14ac:dyDescent="0.25">
      <c r="F181">
        <v>111622950</v>
      </c>
      <c r="G181">
        <v>287287450</v>
      </c>
      <c r="H181" s="21">
        <v>2327917950</v>
      </c>
    </row>
    <row r="184" spans="6:9" x14ac:dyDescent="0.25">
      <c r="H184" s="8">
        <v>2327917950</v>
      </c>
      <c r="I184" s="36" t="s">
        <v>1315</v>
      </c>
    </row>
    <row r="185" spans="6:9" x14ac:dyDescent="0.25">
      <c r="H185" s="21">
        <v>2046026750</v>
      </c>
      <c r="I185" s="29" t="s">
        <v>1316</v>
      </c>
    </row>
    <row r="186" spans="6:9" x14ac:dyDescent="0.25">
      <c r="H186" s="28">
        <f>H173-H184+H185</f>
        <v>2342109200</v>
      </c>
      <c r="I186" s="29" t="s">
        <v>1303</v>
      </c>
    </row>
    <row r="190" spans="6:9" x14ac:dyDescent="0.25">
      <c r="G190">
        <v>2024</v>
      </c>
      <c r="H190">
        <v>2023</v>
      </c>
    </row>
    <row r="191" spans="6:9" x14ac:dyDescent="0.25">
      <c r="G191" s="8">
        <v>81000000</v>
      </c>
      <c r="H191" s="8">
        <v>45000000</v>
      </c>
      <c r="I191" s="29" t="s">
        <v>1321</v>
      </c>
    </row>
    <row r="192" spans="6:9" x14ac:dyDescent="0.25">
      <c r="G192" s="8">
        <v>52500000</v>
      </c>
      <c r="H192" s="8">
        <v>46360000</v>
      </c>
    </row>
    <row r="193" spans="7:10" x14ac:dyDescent="0.25">
      <c r="G193" s="21">
        <f>SUM(G191:G192)</f>
        <v>133500000</v>
      </c>
      <c r="H193" s="21">
        <f>SUM(H191:H192)</f>
        <v>91360000</v>
      </c>
    </row>
    <row r="194" spans="7:10" x14ac:dyDescent="0.25">
      <c r="G194" s="21">
        <v>133500000</v>
      </c>
      <c r="H194" s="21">
        <v>91360000</v>
      </c>
      <c r="I194" s="21">
        <f>G194-H194</f>
        <v>42140000</v>
      </c>
      <c r="J194">
        <f>I194/H194*100</f>
        <v>46.125218914185638</v>
      </c>
    </row>
    <row r="195" spans="7:10" x14ac:dyDescent="0.25">
      <c r="G195" s="21">
        <f>SUM(G194:H194)</f>
        <v>224860000</v>
      </c>
      <c r="H195" s="21"/>
      <c r="I195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Worksheet</vt:lpstr>
      <vt:lpstr>Worksheet (2)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lenovo</cp:lastModifiedBy>
  <dcterms:created xsi:type="dcterms:W3CDTF">2025-04-19T03:26:26Z</dcterms:created>
  <dcterms:modified xsi:type="dcterms:W3CDTF">2025-04-23T15:56:30Z</dcterms:modified>
  <cp:category/>
</cp:coreProperties>
</file>